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<sst xmlns="http://schemas.openxmlformats.org/spreadsheetml/2006/main" count="450" uniqueCount="241">
  <si>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</si>
  <si>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</si>
  <si>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</si>
  <si>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</si>
  <si>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</si>
  <si>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</si>
  <si>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</si>
  <si>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</si>
  <si>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</si>
  <si>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</si>
  <si>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</si>
  <si>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</si>
  <si>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</si>
  <si>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</si>
  <si>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</si>
  <si>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</si>
  <si>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</si>
  <si>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</si>
  <si>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</si>
  <si>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</si>
  <si>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</si>
  <si>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</si>
  <si>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</si>
  <si>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</si>
  <si>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</si>
  <si>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</si>
  <si>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</si>
  <si>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</si>
  <si>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</si>
  <si>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</si>
  <si>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</si>
  <si>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</si>
  <si>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</si>
  <si>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</si>
  <si>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</si>
  <si>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</si>
  <si>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</si>
  <si>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</si>
  <si>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</si>
  <si>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</si>
  <si>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</si>
  <si>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</si>
  <si>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</si>
  <si>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</si>
  <si>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</si>
  <si>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</si>
  <si>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</si>
  <si>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</si>
  <si>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</si>
  <si>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</si>
  <si>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</si>
  <si>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</si>
  <si>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</si>
  <si>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</si>
  <si>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</si>
  <si>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</si>
  <si>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</si>
  <si>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</si>
  <si>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</si>
  <si>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</si>
  <si>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</si>
  <si>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</si>
  <si>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</si>
  <si>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</si>
  <si>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</si>
  <si>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</si>
  <si>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</si>
  <si>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</si>
  <si>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</si>
  <si>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</si>
  <si>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</si>
  <si>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</si>
  <si>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</si>
  <si>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</si>
  <si>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</si>
  <si>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</si>
  <si>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</si>
  <si>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</si>
  <si>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</si>
  <si>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</si>
  <si>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</si>
  <si>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</si>
  <si>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</si>
  <si>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</si>
  <si>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</si>
  <si>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</si>
  <si>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</si>
  <si>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</si>
  <si>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</si>
  <si>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</si>
  <si>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</si>
  <si>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</si>
  <si>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</si>
  <si>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</si>
  <si>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</si>
  <si>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</si>
  <si>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</si>
  <si>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</si>
  <si>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</si>
  <si>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</si>
  <si>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</si>
  <si>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</si>
  <si>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</si>
  <si>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</si>
  <si>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</si>
  <si>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</si>
  <si>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</si>
  <si>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</si>
  <si>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</si>
  <si>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</si>
  <si>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</si>
  <si>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</si>
  <si>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</si>
  <si>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</si>
  <si>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</si>
  <si>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</si>
  <si>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</si>
  <si>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</si>
  <si>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</si>
  <si>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</si>
  <si>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</si>
  <si>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</si>
  <si>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</si>
  <si>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</si>
  <si>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</si>
  <si>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</si>
  <si>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</si>
  <si>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</si>
  <si>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</si>
  <si>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</si>
  <si>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</si>
  <si>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</si>
  <si>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</si>
  <si>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</si>
  <si>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</si>
  <si>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</si>
  <si>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</si>
  <si>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</si>
  <si>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</si>
  <si>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</si>
  <si>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</si>
  <si>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</si>
  <si>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</si>
  <si>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</si>
  <si>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</si>
  <si>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</si>
  <si>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</si>
  <si>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</si>
  <si>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</si>
  <si>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</si>
  <si>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</si>
  <si>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</si>
  <si>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</si>
  <si>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</si>
  <si>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</si>
  <si>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</si>
  <si>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</si>
  <si>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</si>
  <si>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</si>
  <si>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</si>
  <si>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</si>
  <si>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</si>
  <si>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</si>
  <si>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</si>
  <si>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</si>
  <si>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</si>
  <si>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</si>
  <si>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</si>
  <si>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</si>
  <si>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</si>
  <si>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</si>
  <si>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</si>
  <si>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</si>
  <si>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</si>
  <si>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</si>
  <si>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</si>
  <si>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</si>
  <si>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</si>
  <si>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</si>
  <si>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</si>
  <si>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</si>
  <si>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</si>
  <si>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</si>
  <si>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</si>
  <si>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</si>
  <si>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</si>
  <si>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</si>
  <si>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</si>
  <si>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</si>
  <si>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</si>
  <si>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</si>
  <si>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</si>
  <si>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</si>
  <si>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</si>
  <si>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</si>
  <si>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</si>
  <si>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</si>
  <si>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</si>
  <si>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</si>
  <si>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</si>
  <si>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</si>
  <si>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</si>
  <si>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</si>
  <si>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</si>
  <si>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</si>
  <si>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</si>
  <si>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</si>
  <si>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</si>
  <si>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</si>
  <si>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</si>
  <si>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</si>
  <si>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</si>
  <si>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</si>
  <si>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</si>
  <si>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</si>
  <si>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</si>
  <si>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</si>
  <si>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</si>
  <si>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</si>
  <si>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Table 10—U.S. cotton acreage, yield, and production estimates, 2020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</si>
  <si>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2020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</si>
  <si>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</si>
  <si>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</si>
  <si>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</si>
  <si>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</si>
  <si>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</si>
  <si>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</si>
  <si>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</si>
  <si>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</si>
  <si>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</si>
  <si>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</si>
  <si>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</si>
  <si>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Oct.</t>
  </si>
  <si>
    <t>Nov.</t>
  </si>
  <si>
    <t>Dec.</t>
  </si>
  <si>
    <t>Jan.</t>
  </si>
  <si>
    <t>Contact: Leslie Meyer</t>
  </si>
  <si>
    <t>Created February 11, 2021</t>
  </si>
  <si>
    <t>Feb.</t>
  </si>
  <si>
    <t>Last update: 2/11/21.</t>
  </si>
  <si>
    <t>Note: 1 bale = 480 pounds. NA = Not available.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</si>
</sst>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197</v>
      </c>
    </row>
    <row r="3" ht="15">
      <c r="A3" s="8"/>
    </row>
    <row r="4" ht="14.25">
      <c r="A4" t="s">
        <v>237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219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236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1" t="s">
        <v>206</v>
      </c>
      <c r="B1" s="101"/>
      <c r="C1" s="101"/>
      <c r="D1" s="102"/>
      <c r="E1" s="102"/>
      <c r="F1" s="30"/>
    </row>
    <row r="2" spans="1:6" ht="14.25">
      <c r="A2" s="103"/>
      <c r="B2" s="104" t="s">
        <v>232</v>
      </c>
      <c r="C2" s="104" t="s">
        <v>233</v>
      </c>
      <c r="D2" s="104" t="s">
        <v>234</v>
      </c>
      <c r="E2" s="104" t="s">
        <v>234</v>
      </c>
      <c r="F2" s="30"/>
    </row>
    <row r="3" spans="1:6" ht="14.25">
      <c r="A3" s="105" t="s">
        <v>109</v>
      </c>
      <c r="B3" s="48">
        <v>2020</v>
      </c>
      <c r="C3" s="48">
        <v>2020</v>
      </c>
      <c r="D3" s="48">
        <v>2020</v>
      </c>
      <c r="E3" s="48">
        <v>2019</v>
      </c>
      <c r="F3" s="30"/>
    </row>
    <row r="4" spans="1:6" ht="8.25" customHeight="1">
      <c r="A4" s="106"/>
      <c r="B4" s="68"/>
      <c r="C4" s="68"/>
      <c r="D4" s="68"/>
      <c r="E4" s="68"/>
      <c r="F4" s="30"/>
    </row>
    <row r="5" spans="1:6" ht="14.25">
      <c r="A5" s="103"/>
      <c r="B5" s="126" t="s">
        <v>155</v>
      </c>
      <c r="C5" s="126"/>
      <c r="D5" s="126"/>
      <c r="E5" s="126"/>
      <c r="F5" s="30"/>
    </row>
    <row r="6" spans="1:6" ht="8.25" customHeight="1">
      <c r="A6" s="103"/>
      <c r="B6" s="60"/>
      <c r="C6" s="49"/>
      <c r="D6" s="62"/>
      <c r="E6" s="62"/>
      <c r="F6" s="30"/>
    </row>
    <row r="7" spans="1:6" ht="14.25">
      <c r="A7" s="103" t="s">
        <v>111</v>
      </c>
      <c r="B7" s="107">
        <v>108142.8</v>
      </c>
      <c r="C7" s="107">
        <v>96092.9</v>
      </c>
      <c r="D7" s="107">
        <v>89388.4</v>
      </c>
      <c r="E7" s="107">
        <v>89998.8</v>
      </c>
      <c r="F7" s="31"/>
    </row>
    <row r="8" spans="1:6" ht="14.25">
      <c r="A8" s="103" t="s">
        <v>156</v>
      </c>
      <c r="B8" s="107">
        <v>102.6</v>
      </c>
      <c r="C8" s="107">
        <v>185.4</v>
      </c>
      <c r="D8" s="107">
        <v>61.8</v>
      </c>
      <c r="E8" s="107">
        <v>87.9</v>
      </c>
      <c r="F8" s="31"/>
    </row>
    <row r="9" spans="1:6" ht="14.25">
      <c r="A9" s="103" t="s">
        <v>112</v>
      </c>
      <c r="B9" s="107">
        <v>10180.4</v>
      </c>
      <c r="C9" s="107">
        <v>10609.4</v>
      </c>
      <c r="D9" s="107">
        <v>9065.8</v>
      </c>
      <c r="E9" s="107">
        <v>8604.6</v>
      </c>
      <c r="F9" s="31"/>
    </row>
    <row r="10" spans="1:6" ht="14.25">
      <c r="A10" s="103" t="s">
        <v>157</v>
      </c>
      <c r="B10" s="107">
        <v>129.9</v>
      </c>
      <c r="C10" s="107">
        <v>160.3</v>
      </c>
      <c r="D10" s="107">
        <v>130.4</v>
      </c>
      <c r="E10" s="107">
        <v>148.5</v>
      </c>
      <c r="F10" s="31"/>
    </row>
    <row r="11" spans="1:6" ht="14.25">
      <c r="A11" s="103" t="s">
        <v>113</v>
      </c>
      <c r="B11" s="107">
        <v>16700.6</v>
      </c>
      <c r="C11" s="107">
        <v>19047.9</v>
      </c>
      <c r="D11" s="107">
        <v>14797</v>
      </c>
      <c r="E11" s="107">
        <v>14449.4</v>
      </c>
      <c r="F11" s="31"/>
    </row>
    <row r="12" spans="1:6" ht="14.25">
      <c r="A12" s="103" t="s">
        <v>114</v>
      </c>
      <c r="B12" s="107">
        <v>6549.2</v>
      </c>
      <c r="C12" s="107">
        <v>5641.4</v>
      </c>
      <c r="D12" s="107">
        <v>4075.7</v>
      </c>
      <c r="E12" s="107">
        <v>4735</v>
      </c>
      <c r="F12" s="31"/>
    </row>
    <row r="13" spans="1:6" ht="14.25">
      <c r="A13" s="103" t="s">
        <v>115</v>
      </c>
      <c r="B13" s="107">
        <v>3332</v>
      </c>
      <c r="C13" s="107">
        <v>3240.2</v>
      </c>
      <c r="D13" s="107">
        <v>2936</v>
      </c>
      <c r="E13" s="107">
        <v>1589.8</v>
      </c>
      <c r="F13" s="31"/>
    </row>
    <row r="14" spans="1:6" ht="14.25">
      <c r="A14" s="103" t="s">
        <v>116</v>
      </c>
      <c r="B14" s="107">
        <v>182.7</v>
      </c>
      <c r="C14" s="107">
        <v>107.9</v>
      </c>
      <c r="D14" s="107">
        <v>109.9</v>
      </c>
      <c r="E14" s="107">
        <v>440.2</v>
      </c>
      <c r="F14" s="31"/>
    </row>
    <row r="15" spans="1:6" ht="14.25">
      <c r="A15" s="103" t="s">
        <v>117</v>
      </c>
      <c r="B15" s="107">
        <v>54686.5</v>
      </c>
      <c r="C15" s="107">
        <v>41811.2</v>
      </c>
      <c r="D15" s="107">
        <v>44513.2</v>
      </c>
      <c r="E15" s="107">
        <v>44998.2</v>
      </c>
      <c r="F15" s="31"/>
    </row>
    <row r="16" spans="1:6" ht="14.25">
      <c r="A16" s="103" t="s">
        <v>118</v>
      </c>
      <c r="B16" s="107">
        <v>13863.9</v>
      </c>
      <c r="C16" s="107">
        <v>12454.1</v>
      </c>
      <c r="D16" s="107">
        <v>11141.9</v>
      </c>
      <c r="E16" s="107">
        <v>11356.4</v>
      </c>
      <c r="F16" s="31"/>
    </row>
    <row r="17" spans="1:6" ht="14.25">
      <c r="A17" s="103" t="s">
        <v>119</v>
      </c>
      <c r="B17" s="107">
        <v>1925.1</v>
      </c>
      <c r="C17" s="107">
        <v>2307.3</v>
      </c>
      <c r="D17" s="107">
        <v>2108</v>
      </c>
      <c r="E17" s="107">
        <v>2718.4</v>
      </c>
      <c r="F17" s="31"/>
    </row>
    <row r="18" spans="1:6" ht="14.25">
      <c r="A18" s="103" t="s">
        <v>158</v>
      </c>
      <c r="B18" s="107">
        <v>55</v>
      </c>
      <c r="C18" s="107">
        <v>103.6</v>
      </c>
      <c r="D18" s="107">
        <v>87.3</v>
      </c>
      <c r="E18" s="107">
        <v>287.3</v>
      </c>
      <c r="F18" s="31"/>
    </row>
    <row r="19" spans="1:6" ht="14.25">
      <c r="A19" s="103" t="s">
        <v>120</v>
      </c>
      <c r="B19" s="107">
        <v>4005.6</v>
      </c>
      <c r="C19" s="107">
        <v>4031.7</v>
      </c>
      <c r="D19" s="107">
        <v>3113.2</v>
      </c>
      <c r="E19" s="107">
        <v>3006</v>
      </c>
      <c r="F19" s="31"/>
    </row>
    <row r="20" spans="1:6" ht="14.25">
      <c r="A20" s="103" t="s">
        <v>159</v>
      </c>
      <c r="B20" s="107">
        <v>261.3</v>
      </c>
      <c r="C20" s="107">
        <v>309.7</v>
      </c>
      <c r="D20" s="107">
        <v>149.9</v>
      </c>
      <c r="E20" s="107">
        <v>163.1</v>
      </c>
      <c r="F20" s="31"/>
    </row>
    <row r="21" spans="1:6" ht="14.25">
      <c r="A21" s="103" t="s">
        <v>160</v>
      </c>
      <c r="B21" s="107">
        <v>250.8</v>
      </c>
      <c r="C21" s="107">
        <v>177.1</v>
      </c>
      <c r="D21" s="107">
        <v>137.3</v>
      </c>
      <c r="E21" s="107">
        <v>82.8</v>
      </c>
      <c r="F21" s="31"/>
    </row>
    <row r="22" spans="1:6" ht="14.25">
      <c r="A22" s="103" t="s">
        <v>121</v>
      </c>
      <c r="B22" s="107">
        <v>2481.9</v>
      </c>
      <c r="C22" s="107">
        <v>2360.4</v>
      </c>
      <c r="D22" s="107">
        <v>2040.2</v>
      </c>
      <c r="E22" s="107">
        <v>1868.6</v>
      </c>
      <c r="F22" s="31"/>
    </row>
    <row r="23" spans="1:6" ht="14.25">
      <c r="A23" s="103" t="s">
        <v>122</v>
      </c>
      <c r="B23" s="107">
        <v>689.7</v>
      </c>
      <c r="C23" s="107">
        <v>829</v>
      </c>
      <c r="D23" s="107">
        <v>647.6</v>
      </c>
      <c r="E23" s="107">
        <v>625.8</v>
      </c>
      <c r="F23" s="31"/>
    </row>
    <row r="24" spans="1:6" ht="14.25">
      <c r="A24" s="103" t="s">
        <v>123</v>
      </c>
      <c r="B24" s="107">
        <v>2285.8</v>
      </c>
      <c r="C24" s="107">
        <v>2140.9</v>
      </c>
      <c r="D24" s="107">
        <v>2247.4</v>
      </c>
      <c r="E24" s="107">
        <v>2243.2</v>
      </c>
      <c r="F24" s="31"/>
    </row>
    <row r="25" spans="1:6" ht="14.25">
      <c r="A25" s="103" t="s">
        <v>161</v>
      </c>
      <c r="B25" s="107">
        <v>87.6</v>
      </c>
      <c r="C25" s="107">
        <v>240.7</v>
      </c>
      <c r="D25" s="107">
        <v>206.7</v>
      </c>
      <c r="E25" s="107">
        <v>177.5</v>
      </c>
      <c r="F25" s="31"/>
    </row>
    <row r="26" spans="1:6" ht="14.25">
      <c r="A26" s="103" t="s">
        <v>162</v>
      </c>
      <c r="B26" s="107">
        <v>93.8</v>
      </c>
      <c r="C26" s="107">
        <v>82.8</v>
      </c>
      <c r="D26" s="107">
        <v>140.1</v>
      </c>
      <c r="E26" s="107">
        <v>168.2</v>
      </c>
      <c r="F26" s="31"/>
    </row>
    <row r="27" spans="1:6" ht="14.25">
      <c r="A27" s="103" t="s">
        <v>124</v>
      </c>
      <c r="B27" s="107">
        <v>401.8</v>
      </c>
      <c r="C27" s="107">
        <v>299.8</v>
      </c>
      <c r="D27" s="107">
        <v>405.1</v>
      </c>
      <c r="E27" s="107">
        <v>223.5</v>
      </c>
      <c r="F27" s="31"/>
    </row>
    <row r="28" spans="1:6" ht="14.25">
      <c r="A28" s="103" t="s">
        <v>125</v>
      </c>
      <c r="B28" s="107">
        <v>130.2</v>
      </c>
      <c r="C28" s="107">
        <v>157</v>
      </c>
      <c r="D28" s="107">
        <v>151.7</v>
      </c>
      <c r="E28" s="107">
        <v>162</v>
      </c>
      <c r="F28" s="31"/>
    </row>
    <row r="29" spans="1:6" ht="14.25">
      <c r="A29" s="103" t="s">
        <v>163</v>
      </c>
      <c r="B29" s="107">
        <v>266.4</v>
      </c>
      <c r="C29" s="107">
        <v>146.2</v>
      </c>
      <c r="D29" s="107">
        <v>169.4</v>
      </c>
      <c r="E29" s="107">
        <v>337.6</v>
      </c>
      <c r="F29" s="31"/>
    </row>
    <row r="30" spans="1:6" ht="14.25">
      <c r="A30" s="103" t="s">
        <v>212</v>
      </c>
      <c r="B30" s="107">
        <v>116</v>
      </c>
      <c r="C30" s="107">
        <v>148</v>
      </c>
      <c r="D30" s="107">
        <v>97.8</v>
      </c>
      <c r="E30" s="107">
        <v>112.2</v>
      </c>
      <c r="F30" s="31"/>
    </row>
    <row r="31" spans="1:6" ht="14.25">
      <c r="A31" s="103" t="s">
        <v>164</v>
      </c>
      <c r="B31" s="107">
        <v>839.2</v>
      </c>
      <c r="C31" s="107">
        <v>642.4</v>
      </c>
      <c r="D31" s="107">
        <v>652</v>
      </c>
      <c r="E31" s="107">
        <v>600.6</v>
      </c>
      <c r="F31" s="31"/>
    </row>
    <row r="32" spans="1:6" ht="14.25">
      <c r="A32" s="103" t="s">
        <v>128</v>
      </c>
      <c r="B32" s="107">
        <v>4020.4</v>
      </c>
      <c r="C32" s="107">
        <v>3294.5</v>
      </c>
      <c r="D32" s="107">
        <v>3794.8</v>
      </c>
      <c r="E32" s="107">
        <v>5369.7</v>
      </c>
      <c r="F32" s="31"/>
    </row>
    <row r="33" spans="1:6" ht="14.25">
      <c r="A33" s="103" t="s">
        <v>130</v>
      </c>
      <c r="B33" s="107">
        <v>24.5</v>
      </c>
      <c r="C33" s="107">
        <v>0.8</v>
      </c>
      <c r="D33" s="107">
        <v>2.6</v>
      </c>
      <c r="E33" s="107">
        <v>448.2</v>
      </c>
      <c r="F33" s="31"/>
    </row>
    <row r="34" spans="1:6" ht="14.25">
      <c r="A34" s="103" t="s">
        <v>132</v>
      </c>
      <c r="B34" s="107">
        <v>723.3</v>
      </c>
      <c r="C34" s="107">
        <v>626.7</v>
      </c>
      <c r="D34" s="107">
        <v>705.8</v>
      </c>
      <c r="E34" s="107">
        <v>704</v>
      </c>
      <c r="F34" s="31"/>
    </row>
    <row r="35" spans="1:6" ht="14.25">
      <c r="A35" s="103" t="s">
        <v>133</v>
      </c>
      <c r="B35" s="107">
        <v>272.1</v>
      </c>
      <c r="C35" s="107">
        <v>244.4</v>
      </c>
      <c r="D35" s="107">
        <v>312.6</v>
      </c>
      <c r="E35" s="107">
        <v>625.6</v>
      </c>
      <c r="F35" s="31"/>
    </row>
    <row r="36" spans="1:6" ht="14.25">
      <c r="A36" s="103" t="s">
        <v>134</v>
      </c>
      <c r="B36" s="107">
        <v>269.2</v>
      </c>
      <c r="C36" s="107">
        <v>161</v>
      </c>
      <c r="D36" s="107">
        <v>297.4</v>
      </c>
      <c r="E36" s="107">
        <v>114</v>
      </c>
      <c r="F36" s="31"/>
    </row>
    <row r="37" spans="1:6" ht="14.25">
      <c r="A37" s="103" t="s">
        <v>136</v>
      </c>
      <c r="B37" s="107">
        <v>63.4</v>
      </c>
      <c r="C37" s="107">
        <v>92.5</v>
      </c>
      <c r="D37" s="107">
        <v>98.8</v>
      </c>
      <c r="E37" s="107">
        <v>140.9</v>
      </c>
      <c r="F37" s="31"/>
    </row>
    <row r="38" spans="1:6" ht="14.25">
      <c r="A38" s="103" t="s">
        <v>137</v>
      </c>
      <c r="B38" s="107">
        <v>774.9</v>
      </c>
      <c r="C38" s="107">
        <v>615.3</v>
      </c>
      <c r="D38" s="107">
        <v>604.7</v>
      </c>
      <c r="E38" s="107">
        <v>1290.5</v>
      </c>
      <c r="F38" s="31"/>
    </row>
    <row r="39" spans="1:6" ht="14.25">
      <c r="A39" s="103" t="s">
        <v>165</v>
      </c>
      <c r="B39" s="107">
        <v>131.8</v>
      </c>
      <c r="C39" s="107">
        <v>105.3</v>
      </c>
      <c r="D39" s="107">
        <v>111.4</v>
      </c>
      <c r="E39" s="107">
        <v>55.6</v>
      </c>
      <c r="F39" s="31"/>
    </row>
    <row r="40" spans="1:6" ht="14.25">
      <c r="A40" s="103" t="s">
        <v>142</v>
      </c>
      <c r="B40" s="107">
        <v>617.6</v>
      </c>
      <c r="C40" s="107">
        <v>316.8</v>
      </c>
      <c r="D40" s="107">
        <v>435.9</v>
      </c>
      <c r="E40" s="107">
        <v>705.9</v>
      </c>
      <c r="F40" s="31"/>
    </row>
    <row r="41" spans="1:6" ht="14.25">
      <c r="A41" s="103" t="s">
        <v>144</v>
      </c>
      <c r="B41" s="107">
        <v>76.6</v>
      </c>
      <c r="C41" s="107">
        <v>93.6</v>
      </c>
      <c r="D41" s="107">
        <v>131</v>
      </c>
      <c r="E41" s="107">
        <v>110.7</v>
      </c>
      <c r="F41" s="31"/>
    </row>
    <row r="42" spans="1:6" ht="14.25">
      <c r="A42" s="103" t="s">
        <v>166</v>
      </c>
      <c r="B42" s="107">
        <v>206.6</v>
      </c>
      <c r="C42" s="107">
        <v>351.2</v>
      </c>
      <c r="D42" s="107">
        <v>232.5</v>
      </c>
      <c r="E42" s="107">
        <v>500.7</v>
      </c>
      <c r="F42" s="31"/>
    </row>
    <row r="43" spans="1:6" ht="14.25">
      <c r="A43" s="103" t="s">
        <v>167</v>
      </c>
      <c r="B43" s="107">
        <v>106</v>
      </c>
      <c r="C43" s="107">
        <v>95.4</v>
      </c>
      <c r="D43" s="107">
        <v>135.2</v>
      </c>
      <c r="E43" s="107">
        <v>160</v>
      </c>
      <c r="F43" s="31"/>
    </row>
    <row r="44" spans="1:6" ht="14.25">
      <c r="A44" s="103" t="s">
        <v>147</v>
      </c>
      <c r="B44" s="107">
        <v>945.5</v>
      </c>
      <c r="C44" s="107">
        <v>553.7</v>
      </c>
      <c r="D44" s="107">
        <v>640.4</v>
      </c>
      <c r="E44" s="107">
        <v>732.3</v>
      </c>
      <c r="F44" s="31"/>
    </row>
    <row r="45" spans="1:6" ht="14.25">
      <c r="A45" s="103" t="s">
        <v>168</v>
      </c>
      <c r="B45" s="107">
        <v>675.8</v>
      </c>
      <c r="C45" s="107">
        <v>459.1</v>
      </c>
      <c r="D45" s="107">
        <v>501.4</v>
      </c>
      <c r="E45" s="107">
        <v>531</v>
      </c>
      <c r="F45" s="31"/>
    </row>
    <row r="46" spans="1:6" ht="14.25">
      <c r="A46" s="103" t="s">
        <v>148</v>
      </c>
      <c r="B46" s="107">
        <v>3497.4</v>
      </c>
      <c r="C46" s="107">
        <v>2905.4</v>
      </c>
      <c r="D46" s="107">
        <v>3074.9</v>
      </c>
      <c r="E46" s="107">
        <v>2506.6</v>
      </c>
      <c r="F46" s="31"/>
    </row>
    <row r="47" spans="1:6" ht="14.25">
      <c r="A47" s="103" t="s">
        <v>169</v>
      </c>
      <c r="B47" s="107">
        <v>3353</v>
      </c>
      <c r="C47" s="107">
        <v>2657.6</v>
      </c>
      <c r="D47" s="107">
        <v>2723.3</v>
      </c>
      <c r="E47" s="107">
        <v>2358.9</v>
      </c>
      <c r="F47" s="31"/>
    </row>
    <row r="48" spans="1:6" ht="14.25">
      <c r="A48" s="101" t="s">
        <v>170</v>
      </c>
      <c r="B48" s="87">
        <v>122897.6</v>
      </c>
      <c r="C48" s="87">
        <v>109019.2</v>
      </c>
      <c r="D48" s="87">
        <v>102259.2</v>
      </c>
      <c r="E48" s="87">
        <v>103856.4</v>
      </c>
      <c r="F48" s="30"/>
    </row>
    <row r="49" spans="1:6" ht="3.75" customHeight="1">
      <c r="A49" s="103"/>
      <c r="B49" s="107"/>
      <c r="C49" s="107"/>
      <c r="D49" s="107"/>
      <c r="E49" s="58"/>
      <c r="F49" s="30"/>
    </row>
    <row r="50" spans="1:6" ht="13.5" customHeight="1">
      <c r="A50" s="2" t="s">
        <v>209</v>
      </c>
      <c r="B50" s="2"/>
      <c r="C50" s="2"/>
      <c r="D50" s="58"/>
      <c r="E50" s="112"/>
      <c r="F50" s="43"/>
    </row>
    <row r="51" spans="1:6" ht="13.5" customHeight="1">
      <c r="A51" s="2" t="s">
        <v>213</v>
      </c>
      <c r="B51" s="2"/>
      <c r="C51" s="2"/>
      <c r="D51" s="58"/>
      <c r="E51" s="112"/>
      <c r="F51" s="43"/>
    </row>
    <row r="52" spans="1:6" ht="6.75" customHeight="1">
      <c r="A52" s="2"/>
      <c r="B52" s="2"/>
      <c r="C52" s="2"/>
      <c r="D52" s="58"/>
      <c r="E52" s="112"/>
      <c r="F52" s="43"/>
    </row>
    <row r="53" spans="1:6" ht="13.5" customHeight="1">
      <c r="A53" s="135" t="s">
        <v>107</v>
      </c>
      <c r="B53" s="135"/>
      <c r="C53" s="135"/>
      <c r="D53" s="135"/>
      <c r="E53" s="135"/>
      <c r="F53" s="43"/>
    </row>
    <row r="54" spans="1:6" ht="13.5" customHeight="1">
      <c r="A54" s="89" t="s">
        <v>216</v>
      </c>
      <c r="B54" s="89"/>
      <c r="C54" s="89"/>
      <c r="D54" s="89"/>
      <c r="E54" s="89"/>
      <c r="F54" s="43"/>
    </row>
    <row r="55" spans="1:6" ht="6.75" customHeight="1">
      <c r="A55" s="110"/>
      <c r="B55" s="2"/>
      <c r="C55" s="2"/>
      <c r="D55" s="58"/>
      <c r="E55" s="112"/>
      <c r="F55" s="43"/>
    </row>
    <row r="56" spans="1:6" ht="13.5" customHeight="1">
      <c r="A56" s="2" t="s">
        <v>239</v>
      </c>
      <c r="B56" s="110"/>
      <c r="C56" s="110"/>
      <c r="D56" s="58"/>
      <c r="E56" s="112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220</v>
      </c>
      <c r="B1" s="47"/>
      <c r="C1" s="47"/>
      <c r="D1" s="47"/>
      <c r="E1" s="47"/>
      <c r="F1" s="47"/>
      <c r="G1" s="47"/>
      <c r="H1" s="47"/>
    </row>
    <row r="2" spans="1:8" ht="12.75" customHeight="1">
      <c r="A2" s="113" t="s">
        <v>171</v>
      </c>
      <c r="B2" s="114" t="s">
        <v>221</v>
      </c>
      <c r="C2" s="114"/>
      <c r="D2" s="114" t="s">
        <v>222</v>
      </c>
      <c r="E2" s="114"/>
      <c r="F2" s="115" t="s">
        <v>223</v>
      </c>
      <c r="G2" s="115"/>
      <c r="H2" s="114" t="s">
        <v>10</v>
      </c>
    </row>
    <row r="3" spans="1:8" ht="12.75" customHeight="1">
      <c r="A3" s="2"/>
      <c r="B3" s="116"/>
      <c r="C3" s="116"/>
      <c r="D3" s="116"/>
      <c r="E3" s="116"/>
      <c r="F3" s="59" t="s">
        <v>224</v>
      </c>
      <c r="G3" s="59"/>
      <c r="H3" s="116"/>
    </row>
    <row r="4" spans="1:8" ht="13.5" customHeight="1">
      <c r="A4" s="2"/>
      <c r="B4" s="125" t="s">
        <v>225</v>
      </c>
      <c r="C4" s="125"/>
      <c r="D4" s="125"/>
      <c r="E4" s="117"/>
      <c r="F4" s="59" t="s">
        <v>226</v>
      </c>
      <c r="G4" s="59"/>
      <c r="H4" s="59" t="s">
        <v>227</v>
      </c>
    </row>
    <row r="5" spans="1:8" ht="12.75" customHeight="1">
      <c r="A5" s="2" t="s">
        <v>3</v>
      </c>
      <c r="B5" s="110"/>
      <c r="C5" s="110"/>
      <c r="D5" s="2"/>
      <c r="E5" s="2"/>
      <c r="F5" s="2"/>
      <c r="G5" s="2"/>
      <c r="H5" s="110"/>
    </row>
    <row r="6" spans="1:8" ht="12.75" customHeight="1">
      <c r="A6" s="2" t="s">
        <v>172</v>
      </c>
      <c r="B6" s="2">
        <v>450</v>
      </c>
      <c r="C6" s="2"/>
      <c r="D6" s="2">
        <v>445</v>
      </c>
      <c r="E6" s="2"/>
      <c r="F6" s="58">
        <v>793</v>
      </c>
      <c r="G6" s="2"/>
      <c r="H6" s="58">
        <v>735</v>
      </c>
    </row>
    <row r="7" spans="1:8" ht="12.75" customHeight="1">
      <c r="A7" s="2" t="s">
        <v>173</v>
      </c>
      <c r="B7" s="58">
        <v>98</v>
      </c>
      <c r="C7" s="58"/>
      <c r="D7" s="58">
        <v>96</v>
      </c>
      <c r="E7" s="58"/>
      <c r="F7" s="58">
        <v>625</v>
      </c>
      <c r="G7" s="58"/>
      <c r="H7" s="2">
        <v>125</v>
      </c>
    </row>
    <row r="8" spans="1:8" ht="12.75" customHeight="1">
      <c r="A8" s="2" t="s">
        <v>174</v>
      </c>
      <c r="B8" s="58">
        <v>1190</v>
      </c>
      <c r="C8" s="58"/>
      <c r="D8" s="58">
        <v>1180</v>
      </c>
      <c r="E8" s="58"/>
      <c r="F8" s="58">
        <v>887</v>
      </c>
      <c r="G8" s="58"/>
      <c r="H8" s="58">
        <v>2180</v>
      </c>
    </row>
    <row r="9" spans="1:8" ht="12.75" customHeight="1">
      <c r="A9" s="2" t="s">
        <v>228</v>
      </c>
      <c r="B9" s="58">
        <v>360</v>
      </c>
      <c r="C9" s="58"/>
      <c r="D9" s="58">
        <v>330</v>
      </c>
      <c r="E9" s="58"/>
      <c r="F9" s="58">
        <v>785</v>
      </c>
      <c r="G9" s="58"/>
      <c r="H9" s="58">
        <v>540</v>
      </c>
    </row>
    <row r="10" spans="1:8" ht="12.75" customHeight="1">
      <c r="A10" s="2" t="s">
        <v>229</v>
      </c>
      <c r="B10" s="58">
        <v>190</v>
      </c>
      <c r="C10" s="58"/>
      <c r="D10" s="58">
        <v>185</v>
      </c>
      <c r="E10" s="58"/>
      <c r="F10" s="58">
        <v>778</v>
      </c>
      <c r="G10" s="58"/>
      <c r="H10" s="58">
        <v>300</v>
      </c>
    </row>
    <row r="11" spans="1:8" ht="12.75" customHeight="1">
      <c r="A11" s="2" t="s">
        <v>175</v>
      </c>
      <c r="B11" s="58">
        <v>80</v>
      </c>
      <c r="C11" s="58"/>
      <c r="D11" s="58">
        <v>79</v>
      </c>
      <c r="E11" s="58"/>
      <c r="F11" s="58">
        <v>972</v>
      </c>
      <c r="G11" s="58"/>
      <c r="H11" s="58">
        <v>160</v>
      </c>
    </row>
    <row r="12" spans="1:8" ht="12.75" customHeight="1">
      <c r="A12" s="2" t="s">
        <v>176</v>
      </c>
      <c r="B12" s="58">
        <f>SUM(B6:B11)</f>
        <v>2368</v>
      </c>
      <c r="C12" s="58"/>
      <c r="D12" s="58">
        <f>SUM(D6:D11)</f>
        <v>2315</v>
      </c>
      <c r="E12" s="58"/>
      <c r="F12" s="58">
        <f>H12*480/D12</f>
        <v>837.6673866090713</v>
      </c>
      <c r="G12" s="58"/>
      <c r="H12" s="58">
        <f>SUM(H6:H11)</f>
        <v>4040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177</v>
      </c>
      <c r="B14" s="58">
        <v>525</v>
      </c>
      <c r="C14" s="58"/>
      <c r="D14" s="58">
        <v>520</v>
      </c>
      <c r="E14" s="58"/>
      <c r="F14" s="58">
        <v>1200</v>
      </c>
      <c r="G14" s="58"/>
      <c r="H14" s="58">
        <v>1300</v>
      </c>
    </row>
    <row r="15" spans="1:8" ht="12.75" customHeight="1">
      <c r="A15" s="2" t="s">
        <v>178</v>
      </c>
      <c r="B15" s="58">
        <v>170</v>
      </c>
      <c r="C15" s="58"/>
      <c r="D15" s="58">
        <v>165</v>
      </c>
      <c r="E15" s="58"/>
      <c r="F15" s="58">
        <v>1018</v>
      </c>
      <c r="G15" s="58"/>
      <c r="H15" s="58">
        <v>350</v>
      </c>
    </row>
    <row r="16" spans="1:8" ht="12.75" customHeight="1">
      <c r="A16" s="2" t="s">
        <v>179</v>
      </c>
      <c r="B16" s="58">
        <v>530</v>
      </c>
      <c r="C16" s="58"/>
      <c r="D16" s="58">
        <v>525</v>
      </c>
      <c r="E16" s="58"/>
      <c r="F16" s="58">
        <v>1097</v>
      </c>
      <c r="G16" s="58"/>
      <c r="H16" s="58">
        <v>1200</v>
      </c>
    </row>
    <row r="17" spans="1:8" ht="12.75" customHeight="1">
      <c r="A17" s="2" t="s">
        <v>180</v>
      </c>
      <c r="B17" s="58">
        <v>295</v>
      </c>
      <c r="C17" s="58"/>
      <c r="D17" s="58">
        <v>287</v>
      </c>
      <c r="E17" s="58"/>
      <c r="F17" s="58">
        <v>1204</v>
      </c>
      <c r="G17" s="58"/>
      <c r="H17" s="58">
        <v>720</v>
      </c>
    </row>
    <row r="18" spans="1:8" ht="12.75" customHeight="1">
      <c r="A18" s="2" t="s">
        <v>181</v>
      </c>
      <c r="B18" s="58">
        <v>280</v>
      </c>
      <c r="C18" s="58"/>
      <c r="D18" s="58">
        <v>275</v>
      </c>
      <c r="E18" s="58"/>
      <c r="F18" s="58">
        <v>1065</v>
      </c>
      <c r="G18" s="58"/>
      <c r="H18" s="58">
        <v>610</v>
      </c>
    </row>
    <row r="19" spans="1:8" ht="12.75" customHeight="1">
      <c r="A19" s="2" t="s">
        <v>182</v>
      </c>
      <c r="B19" s="58">
        <f>SUM(B14:B18)</f>
        <v>1800</v>
      </c>
      <c r="C19" s="58"/>
      <c r="D19" s="58">
        <f>SUM(D14:D18)</f>
        <v>1772</v>
      </c>
      <c r="E19" s="58"/>
      <c r="F19" s="58">
        <f>H19*480/D19</f>
        <v>1132.2799097065463</v>
      </c>
      <c r="G19" s="58"/>
      <c r="H19" s="58">
        <f>SUM(H14:H18)</f>
        <v>4180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183</v>
      </c>
      <c r="B21" s="58">
        <v>195</v>
      </c>
      <c r="C21" s="58"/>
      <c r="D21" s="58">
        <v>186</v>
      </c>
      <c r="E21" s="58"/>
      <c r="F21" s="58">
        <v>826</v>
      </c>
      <c r="G21" s="58"/>
      <c r="H21" s="58">
        <v>320</v>
      </c>
    </row>
    <row r="22" spans="1:8" ht="12.75" customHeight="1">
      <c r="A22" s="2" t="s">
        <v>184</v>
      </c>
      <c r="B22" s="58">
        <v>525</v>
      </c>
      <c r="C22" s="58"/>
      <c r="D22" s="58">
        <v>450</v>
      </c>
      <c r="E22" s="58"/>
      <c r="F22" s="58">
        <v>683</v>
      </c>
      <c r="G22" s="58"/>
      <c r="H22" s="58">
        <v>640</v>
      </c>
    </row>
    <row r="23" spans="1:8" ht="12.75" customHeight="1">
      <c r="A23" s="2" t="s">
        <v>185</v>
      </c>
      <c r="B23" s="58">
        <v>6800</v>
      </c>
      <c r="C23" s="58"/>
      <c r="D23" s="58">
        <v>3600</v>
      </c>
      <c r="E23" s="58"/>
      <c r="F23" s="58">
        <v>627</v>
      </c>
      <c r="G23" s="58"/>
      <c r="H23" s="58">
        <v>4700</v>
      </c>
    </row>
    <row r="24" spans="1:8" ht="12.75" customHeight="1">
      <c r="A24" s="2" t="s">
        <v>186</v>
      </c>
      <c r="B24" s="58">
        <f>SUM(B21:B23)</f>
        <v>7520</v>
      </c>
      <c r="C24" s="58"/>
      <c r="D24" s="58">
        <f>SUM(D21:D23)</f>
        <v>4236</v>
      </c>
      <c r="E24" s="58"/>
      <c r="F24" s="58">
        <f>H24*480/D24</f>
        <v>641.3597733711048</v>
      </c>
      <c r="G24" s="58"/>
      <c r="H24" s="58">
        <f>SUM(H21:H23)</f>
        <v>5660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187</v>
      </c>
      <c r="B26" s="58">
        <v>125</v>
      </c>
      <c r="C26" s="58"/>
      <c r="D26" s="58">
        <v>123</v>
      </c>
      <c r="E26" s="58"/>
      <c r="F26" s="58">
        <v>1268</v>
      </c>
      <c r="G26" s="58"/>
      <c r="H26" s="58">
        <v>325</v>
      </c>
    </row>
    <row r="27" spans="1:8" ht="12.75" customHeight="1">
      <c r="A27" s="2" t="s">
        <v>188</v>
      </c>
      <c r="B27" s="58">
        <v>34</v>
      </c>
      <c r="C27" s="58"/>
      <c r="D27" s="58">
        <v>33</v>
      </c>
      <c r="E27" s="58"/>
      <c r="F27" s="58">
        <v>1905</v>
      </c>
      <c r="G27" s="58"/>
      <c r="H27" s="58">
        <v>131</v>
      </c>
    </row>
    <row r="28" spans="1:8" ht="12.75" customHeight="1">
      <c r="A28" s="2" t="s">
        <v>189</v>
      </c>
      <c r="B28" s="58">
        <v>43</v>
      </c>
      <c r="C28" s="58"/>
      <c r="D28" s="58">
        <v>28</v>
      </c>
      <c r="E28" s="58"/>
      <c r="F28" s="58">
        <v>1114</v>
      </c>
      <c r="G28" s="58"/>
      <c r="H28" s="58">
        <v>65</v>
      </c>
    </row>
    <row r="29" spans="1:8" ht="12.75" customHeight="1">
      <c r="A29" s="2" t="s">
        <v>190</v>
      </c>
      <c r="B29" s="58">
        <f>SUM(B26:B28)</f>
        <v>202</v>
      </c>
      <c r="C29" s="58"/>
      <c r="D29" s="58">
        <f>SUM(D26:D28)</f>
        <v>184</v>
      </c>
      <c r="E29" s="58"/>
      <c r="F29" s="58">
        <f>H29*480/D29</f>
        <v>1359.1304347826087</v>
      </c>
      <c r="G29" s="58"/>
      <c r="H29" s="58">
        <f>SUM(H26:H28)</f>
        <v>521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214</v>
      </c>
      <c r="B31" s="58">
        <f>SUM(B12+B19+B24+B29)</f>
        <v>11890</v>
      </c>
      <c r="C31" s="58"/>
      <c r="D31" s="58">
        <f>SUM(D12+D19+D24+D29)</f>
        <v>8507</v>
      </c>
      <c r="E31" s="58"/>
      <c r="F31" s="58">
        <f>H31*480/D31</f>
        <v>812.5637710121076</v>
      </c>
      <c r="G31" s="118"/>
      <c r="H31" s="58">
        <f>SUM(H12+H19+H24+H29)</f>
        <v>14401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191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187</v>
      </c>
      <c r="B34" s="58">
        <v>7</v>
      </c>
      <c r="C34" s="58"/>
      <c r="D34" s="58">
        <v>6.5</v>
      </c>
      <c r="E34" s="58"/>
      <c r="F34" s="58">
        <v>1034</v>
      </c>
      <c r="G34" s="58"/>
      <c r="H34" s="58">
        <v>14</v>
      </c>
    </row>
    <row r="35" spans="1:8" ht="12.75" customHeight="1">
      <c r="A35" s="2" t="s">
        <v>188</v>
      </c>
      <c r="B35" s="58">
        <v>147</v>
      </c>
      <c r="C35" s="58"/>
      <c r="D35" s="58">
        <v>146</v>
      </c>
      <c r="E35" s="58"/>
      <c r="F35" s="58">
        <v>1562</v>
      </c>
      <c r="G35" s="58"/>
      <c r="H35" s="58">
        <v>475</v>
      </c>
    </row>
    <row r="36" spans="1:8" ht="12.75" customHeight="1">
      <c r="A36" s="2" t="s">
        <v>189</v>
      </c>
      <c r="B36" s="58">
        <v>11</v>
      </c>
      <c r="C36" s="58"/>
      <c r="D36" s="58">
        <v>11</v>
      </c>
      <c r="E36" s="58"/>
      <c r="F36" s="58">
        <v>655</v>
      </c>
      <c r="G36" s="58"/>
      <c r="H36" s="58">
        <v>15</v>
      </c>
    </row>
    <row r="37" spans="1:8" ht="12.75" customHeight="1">
      <c r="A37" s="2" t="s">
        <v>185</v>
      </c>
      <c r="B37" s="58">
        <v>38</v>
      </c>
      <c r="C37" s="58"/>
      <c r="D37" s="58">
        <v>31</v>
      </c>
      <c r="E37" s="58"/>
      <c r="F37" s="58">
        <v>743</v>
      </c>
      <c r="G37" s="58"/>
      <c r="H37" s="58">
        <v>48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192</v>
      </c>
      <c r="B39" s="58">
        <f>SUM(B34:B38)</f>
        <v>203</v>
      </c>
      <c r="C39" s="58"/>
      <c r="D39" s="58">
        <f>SUM(D34:D38)</f>
        <v>194.5</v>
      </c>
      <c r="E39" s="58"/>
      <c r="F39" s="58">
        <v>1362</v>
      </c>
      <c r="G39" s="118"/>
      <c r="H39" s="58">
        <f>SUM(H34:H38)</f>
        <v>552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230</v>
      </c>
      <c r="B41" s="87">
        <f>SUM(B31+B39)</f>
        <v>12093</v>
      </c>
      <c r="C41" s="87"/>
      <c r="D41" s="87">
        <f>SUM(D31+D39)</f>
        <v>8701.5</v>
      </c>
      <c r="E41" s="87"/>
      <c r="F41" s="87">
        <f>H41*480/D41</f>
        <v>824.8508877779693</v>
      </c>
      <c r="G41" s="119"/>
      <c r="H41" s="87">
        <f>SUM(H31+H39)</f>
        <v>14953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10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10"/>
    </row>
    <row r="44" spans="1:8" ht="6.75" customHeight="1">
      <c r="A44" s="2"/>
      <c r="B44" s="2"/>
      <c r="C44" s="2"/>
      <c r="D44" s="71"/>
      <c r="E44" s="71"/>
      <c r="F44" s="71"/>
      <c r="G44" s="71"/>
      <c r="H44" s="110"/>
    </row>
    <row r="45" spans="1:8" ht="13.5" customHeight="1">
      <c r="A45" s="2" t="s">
        <v>231</v>
      </c>
      <c r="B45" s="2"/>
      <c r="C45" s="2"/>
      <c r="D45" s="71"/>
      <c r="E45" s="71"/>
      <c r="F45" s="71"/>
      <c r="G45" s="71"/>
      <c r="H45" s="110"/>
    </row>
    <row r="46" spans="1:8" ht="6.75" customHeight="1">
      <c r="A46" s="2"/>
      <c r="B46" s="2"/>
      <c r="C46" s="2"/>
      <c r="D46" s="71"/>
      <c r="E46" s="71"/>
      <c r="F46" s="71"/>
      <c r="G46" s="71"/>
      <c r="H46" s="110"/>
    </row>
    <row r="47" spans="1:8" ht="13.5" customHeight="1">
      <c r="A47" s="2" t="s">
        <v>239</v>
      </c>
      <c r="B47" s="110"/>
      <c r="C47" s="110"/>
      <c r="D47" s="110"/>
      <c r="E47" s="110"/>
      <c r="F47" s="110"/>
      <c r="G47" s="110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08"/>
      <c r="E2" s="108"/>
      <c r="F2" s="51" t="s">
        <v>215</v>
      </c>
      <c r="G2" s="108"/>
      <c r="H2" s="108"/>
      <c r="I2" s="36"/>
    </row>
    <row r="3" spans="1:9" ht="14.25">
      <c r="A3" s="52" t="s">
        <v>1</v>
      </c>
      <c r="B3" s="54" t="s">
        <v>207</v>
      </c>
      <c r="C3" s="53"/>
      <c r="D3" s="54" t="s">
        <v>234</v>
      </c>
      <c r="E3" s="109"/>
      <c r="F3" s="54" t="s">
        <v>235</v>
      </c>
      <c r="G3" s="109"/>
      <c r="H3" s="54" t="s">
        <v>238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5" t="s">
        <v>2</v>
      </c>
      <c r="C5" s="125"/>
      <c r="D5" s="125"/>
      <c r="E5" s="125"/>
      <c r="F5" s="125"/>
      <c r="G5" s="125"/>
      <c r="H5" s="125"/>
      <c r="I5" s="36"/>
    </row>
    <row r="6" spans="1:9" ht="14.25">
      <c r="A6" s="2" t="s">
        <v>3</v>
      </c>
      <c r="B6" s="110"/>
      <c r="C6" s="110"/>
      <c r="D6" s="110"/>
      <c r="E6" s="110"/>
      <c r="F6" s="110"/>
      <c r="G6" s="2"/>
      <c r="H6" s="2"/>
      <c r="I6" s="36"/>
    </row>
    <row r="7" spans="1:9" ht="15" customHeight="1">
      <c r="A7" s="2" t="s">
        <v>4</v>
      </c>
      <c r="B7" s="57">
        <v>13.507</v>
      </c>
      <c r="C7" s="2"/>
      <c r="D7" s="2">
        <v>11.915</v>
      </c>
      <c r="E7" s="57"/>
      <c r="F7" s="57">
        <v>11.89</v>
      </c>
      <c r="G7" s="57"/>
      <c r="H7" s="57">
        <v>11.89</v>
      </c>
      <c r="I7" s="36"/>
    </row>
    <row r="8" spans="1:9" ht="14.25">
      <c r="A8" s="2" t="s">
        <v>5</v>
      </c>
      <c r="B8" s="57">
        <v>11.389</v>
      </c>
      <c r="C8" s="2"/>
      <c r="D8" s="2">
        <v>8.812</v>
      </c>
      <c r="E8" s="57"/>
      <c r="F8" s="2">
        <v>8.507</v>
      </c>
      <c r="G8" s="57"/>
      <c r="H8" s="2">
        <v>8.507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5" t="s">
        <v>193</v>
      </c>
      <c r="C10" s="126"/>
      <c r="D10" s="126"/>
      <c r="E10" s="126"/>
      <c r="F10" s="126"/>
      <c r="G10" s="126"/>
      <c r="H10" s="126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810</v>
      </c>
      <c r="C12" s="2"/>
      <c r="D12" s="2">
        <v>839</v>
      </c>
      <c r="E12" s="2"/>
      <c r="F12" s="2">
        <v>813</v>
      </c>
      <c r="G12" s="2"/>
      <c r="H12" s="2">
        <v>813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5" t="s">
        <v>8</v>
      </c>
      <c r="C14" s="126"/>
      <c r="D14" s="126"/>
      <c r="E14" s="126"/>
      <c r="F14" s="126"/>
      <c r="G14" s="126"/>
      <c r="H14" s="126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4.636</v>
      </c>
      <c r="C16" s="57"/>
      <c r="D16" s="2">
        <v>6.868</v>
      </c>
      <c r="E16" s="110"/>
      <c r="F16" s="2">
        <v>6.868</v>
      </c>
      <c r="G16" s="110"/>
      <c r="H16" s="2">
        <v>6.868</v>
      </c>
      <c r="I16" s="37"/>
    </row>
    <row r="17" spans="1:9" ht="14.25">
      <c r="A17" s="2" t="s">
        <v>10</v>
      </c>
      <c r="B17" s="57">
        <v>19.227</v>
      </c>
      <c r="C17" s="57"/>
      <c r="D17" s="2">
        <v>15.395</v>
      </c>
      <c r="E17" s="110"/>
      <c r="F17" s="2">
        <v>14.401</v>
      </c>
      <c r="G17" s="110"/>
      <c r="H17" s="2">
        <v>14.401</v>
      </c>
      <c r="I17" s="37"/>
    </row>
    <row r="18" spans="1:9" ht="14.25">
      <c r="A18" s="2" t="s">
        <v>11</v>
      </c>
      <c r="B18" s="57">
        <v>23.863</v>
      </c>
      <c r="C18" s="57"/>
      <c r="D18" s="2">
        <v>22.263</v>
      </c>
      <c r="E18" s="110"/>
      <c r="F18" s="2">
        <v>21.269</v>
      </c>
      <c r="G18" s="110"/>
      <c r="H18" s="2">
        <v>21.269</v>
      </c>
      <c r="I18" s="37"/>
    </row>
    <row r="19" spans="1:9" ht="14.25">
      <c r="A19" s="2" t="s">
        <v>12</v>
      </c>
      <c r="B19" s="57">
        <v>2.135</v>
      </c>
      <c r="C19" s="57"/>
      <c r="D19" s="57">
        <v>2.48</v>
      </c>
      <c r="E19" s="110"/>
      <c r="F19" s="57">
        <v>2.385</v>
      </c>
      <c r="G19" s="110"/>
      <c r="H19" s="57">
        <v>2.385</v>
      </c>
      <c r="I19" s="37"/>
    </row>
    <row r="20" spans="1:9" ht="14.25">
      <c r="A20" s="2" t="s">
        <v>13</v>
      </c>
      <c r="B20" s="57">
        <v>15.021</v>
      </c>
      <c r="C20" s="57"/>
      <c r="D20" s="57">
        <v>14.3</v>
      </c>
      <c r="E20" s="110"/>
      <c r="F20" s="57">
        <v>14.5</v>
      </c>
      <c r="G20" s="110"/>
      <c r="H20" s="57">
        <v>14.725</v>
      </c>
      <c r="I20" s="37"/>
    </row>
    <row r="21" spans="1:9" ht="14.25">
      <c r="A21" s="2" t="s">
        <v>14</v>
      </c>
      <c r="B21" s="57">
        <v>17.156</v>
      </c>
      <c r="C21" s="57"/>
      <c r="D21" s="57">
        <v>16.78</v>
      </c>
      <c r="E21" s="110"/>
      <c r="F21" s="57">
        <v>16.885</v>
      </c>
      <c r="G21" s="110"/>
      <c r="H21" s="57">
        <v>17.11</v>
      </c>
      <c r="I21" s="37"/>
    </row>
    <row r="22" spans="1:9" ht="14.25">
      <c r="A22" s="2" t="s">
        <v>15</v>
      </c>
      <c r="B22" s="57">
        <v>6.868</v>
      </c>
      <c r="C22" s="57"/>
      <c r="D22" s="57">
        <v>5.481</v>
      </c>
      <c r="E22" s="110"/>
      <c r="F22" s="57">
        <v>4.428</v>
      </c>
      <c r="G22" s="110"/>
      <c r="H22" s="57">
        <v>4.153</v>
      </c>
      <c r="I22" s="37"/>
    </row>
    <row r="23" spans="1:9" ht="8.25" customHeight="1">
      <c r="A23" s="2"/>
      <c r="B23" s="57"/>
      <c r="C23" s="57"/>
      <c r="D23" s="110"/>
      <c r="E23" s="57"/>
      <c r="F23" s="57"/>
      <c r="G23" s="57"/>
      <c r="H23" s="2"/>
      <c r="I23" s="36"/>
    </row>
    <row r="24" spans="1:9" ht="14.25">
      <c r="A24" s="2"/>
      <c r="B24" s="125" t="s">
        <v>16</v>
      </c>
      <c r="C24" s="126"/>
      <c r="D24" s="126"/>
      <c r="E24" s="126"/>
      <c r="F24" s="126"/>
      <c r="G24" s="126"/>
      <c r="H24" s="126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40</v>
      </c>
      <c r="C26" s="2"/>
      <c r="D26" s="2">
        <v>32.7</v>
      </c>
      <c r="E26" s="64"/>
      <c r="F26" s="2">
        <v>26.2</v>
      </c>
      <c r="G26" s="64"/>
      <c r="H26" s="2">
        <v>24.3</v>
      </c>
      <c r="I26" s="37"/>
    </row>
    <row r="27" spans="1:9" ht="7.5" customHeight="1">
      <c r="A27" s="2"/>
      <c r="B27" s="110"/>
      <c r="C27" s="110"/>
      <c r="D27" s="64"/>
      <c r="E27" s="64"/>
      <c r="F27" s="110"/>
      <c r="G27" s="110"/>
      <c r="H27" s="110"/>
      <c r="I27" s="36"/>
    </row>
    <row r="28" spans="1:9" ht="14.25">
      <c r="A28" s="2"/>
      <c r="B28" s="125" t="s">
        <v>18</v>
      </c>
      <c r="C28" s="126"/>
      <c r="D28" s="126"/>
      <c r="E28" s="126"/>
      <c r="F28" s="126"/>
      <c r="G28" s="126"/>
      <c r="H28" s="126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10"/>
      <c r="C30" s="110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228.7</v>
      </c>
      <c r="C31" s="66"/>
      <c r="D31" s="2">
        <v>200.5</v>
      </c>
      <c r="E31" s="64"/>
      <c r="F31" s="2">
        <v>202.5</v>
      </c>
      <c r="G31" s="64"/>
      <c r="H31" s="2">
        <v>202.5</v>
      </c>
      <c r="I31" s="36"/>
    </row>
    <row r="32" spans="1:9" ht="14.25">
      <c r="A32" s="2" t="s">
        <v>5</v>
      </c>
      <c r="B32" s="64">
        <v>223.5</v>
      </c>
      <c r="C32" s="66"/>
      <c r="D32" s="2">
        <v>193.3</v>
      </c>
      <c r="E32" s="64"/>
      <c r="F32" s="2">
        <v>194.5</v>
      </c>
      <c r="G32" s="64"/>
      <c r="H32" s="2">
        <v>194.5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5" t="s">
        <v>6</v>
      </c>
      <c r="C34" s="126"/>
      <c r="D34" s="126"/>
      <c r="E34" s="126"/>
      <c r="F34" s="126"/>
      <c r="G34" s="126"/>
      <c r="H34" s="126"/>
      <c r="I34" s="36"/>
    </row>
    <row r="35" spans="1:9" ht="8.25" customHeight="1">
      <c r="A35" s="2"/>
      <c r="B35" s="60"/>
      <c r="C35" s="60"/>
      <c r="D35" s="110"/>
      <c r="E35" s="62"/>
      <c r="F35" s="49"/>
      <c r="G35" s="49"/>
      <c r="H35" s="2"/>
      <c r="I35" s="36"/>
    </row>
    <row r="36" spans="1:9" ht="14.25">
      <c r="A36" s="2" t="s">
        <v>7</v>
      </c>
      <c r="B36" s="58">
        <v>1472</v>
      </c>
      <c r="C36" s="58"/>
      <c r="D36" s="58">
        <v>1376</v>
      </c>
      <c r="E36" s="110"/>
      <c r="F36" s="58">
        <v>1362</v>
      </c>
      <c r="G36" s="110"/>
      <c r="H36" s="58">
        <v>1362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5" t="s">
        <v>20</v>
      </c>
      <c r="C38" s="126"/>
      <c r="D38" s="126"/>
      <c r="E38" s="126"/>
      <c r="F38" s="126"/>
      <c r="G38" s="126"/>
      <c r="H38" s="126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10"/>
      <c r="I39" s="36"/>
    </row>
    <row r="40" spans="1:9" ht="14.25">
      <c r="A40" s="2" t="s">
        <v>9</v>
      </c>
      <c r="B40" s="2">
        <v>214</v>
      </c>
      <c r="C40" s="2"/>
      <c r="D40" s="2">
        <v>382</v>
      </c>
      <c r="E40" s="2"/>
      <c r="F40" s="2">
        <v>382</v>
      </c>
      <c r="G40" s="2"/>
      <c r="H40" s="2">
        <v>382</v>
      </c>
      <c r="I40" s="36"/>
    </row>
    <row r="41" spans="1:9" ht="14.25">
      <c r="A41" s="2" t="s">
        <v>10</v>
      </c>
      <c r="B41" s="2">
        <v>686</v>
      </c>
      <c r="C41" s="58"/>
      <c r="D41" s="2">
        <v>554</v>
      </c>
      <c r="E41" s="2"/>
      <c r="F41" s="2">
        <v>552</v>
      </c>
      <c r="G41" s="2"/>
      <c r="H41" s="2">
        <v>552</v>
      </c>
      <c r="I41" s="36"/>
    </row>
    <row r="42" spans="1:9" ht="14.25">
      <c r="A42" s="2" t="s">
        <v>11</v>
      </c>
      <c r="B42" s="58">
        <v>903</v>
      </c>
      <c r="C42" s="58"/>
      <c r="D42" s="58">
        <v>939</v>
      </c>
      <c r="E42" s="2"/>
      <c r="F42" s="58">
        <v>937</v>
      </c>
      <c r="G42" s="2"/>
      <c r="H42" s="58">
        <v>937</v>
      </c>
      <c r="I42" s="36"/>
    </row>
    <row r="43" spans="1:9" ht="14.25">
      <c r="A43" s="2" t="s">
        <v>12</v>
      </c>
      <c r="B43" s="2">
        <v>15</v>
      </c>
      <c r="C43" s="58"/>
      <c r="D43" s="2">
        <v>20</v>
      </c>
      <c r="E43" s="2"/>
      <c r="F43" s="2">
        <v>15</v>
      </c>
      <c r="G43" s="2"/>
      <c r="H43" s="2">
        <v>15</v>
      </c>
      <c r="I43" s="36"/>
    </row>
    <row r="44" spans="1:9" ht="14.25">
      <c r="A44" s="2" t="s">
        <v>13</v>
      </c>
      <c r="B44" s="2">
        <v>506</v>
      </c>
      <c r="C44" s="58"/>
      <c r="D44" s="2">
        <v>700</v>
      </c>
      <c r="E44" s="2"/>
      <c r="F44" s="2">
        <v>750</v>
      </c>
      <c r="G44" s="2"/>
      <c r="H44" s="2">
        <v>775</v>
      </c>
      <c r="I44" s="36"/>
    </row>
    <row r="45" spans="1:9" ht="14.25">
      <c r="A45" s="2" t="s">
        <v>14</v>
      </c>
      <c r="B45" s="2">
        <v>521</v>
      </c>
      <c r="C45" s="58"/>
      <c r="D45" s="2">
        <v>720</v>
      </c>
      <c r="E45" s="2"/>
      <c r="F45" s="2">
        <v>765</v>
      </c>
      <c r="G45" s="2"/>
      <c r="H45" s="2">
        <v>790</v>
      </c>
      <c r="I45" s="36"/>
    </row>
    <row r="46" spans="1:9" ht="14.25">
      <c r="A46" s="2" t="s">
        <v>15</v>
      </c>
      <c r="B46" s="2">
        <v>382</v>
      </c>
      <c r="C46" s="2"/>
      <c r="D46" s="2">
        <v>219</v>
      </c>
      <c r="E46" s="2"/>
      <c r="F46" s="2">
        <v>172</v>
      </c>
      <c r="G46" s="2"/>
      <c r="H46" s="2">
        <v>147</v>
      </c>
      <c r="I46" s="36"/>
    </row>
    <row r="47" spans="1:9" ht="7.5" customHeight="1">
      <c r="A47" s="2"/>
      <c r="B47" s="2"/>
      <c r="C47" s="2"/>
      <c r="D47" s="2"/>
      <c r="E47" s="2"/>
      <c r="F47" s="110"/>
      <c r="G47" s="110"/>
      <c r="H47" s="110"/>
      <c r="I47" s="36"/>
    </row>
    <row r="48" spans="1:9" ht="14.25">
      <c r="A48" s="2"/>
      <c r="B48" s="125" t="s">
        <v>16</v>
      </c>
      <c r="C48" s="126"/>
      <c r="D48" s="126"/>
      <c r="E48" s="126"/>
      <c r="F48" s="126"/>
      <c r="G48" s="126"/>
      <c r="H48" s="126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73.3</v>
      </c>
      <c r="C50" s="70"/>
      <c r="D50" s="69">
        <v>30.4</v>
      </c>
      <c r="E50" s="109"/>
      <c r="F50" s="69">
        <v>22.5</v>
      </c>
      <c r="G50" s="109"/>
      <c r="H50" s="69">
        <v>18.6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10"/>
      <c r="B54" s="110"/>
      <c r="C54" s="110"/>
      <c r="D54" s="110"/>
      <c r="E54" s="110"/>
      <c r="F54" s="110"/>
      <c r="G54" s="110"/>
      <c r="H54" s="110"/>
      <c r="I54" s="36"/>
    </row>
    <row r="55" spans="1:9" ht="13.5" customHeight="1">
      <c r="A55" s="2" t="s">
        <v>22</v>
      </c>
      <c r="B55" s="110"/>
      <c r="C55" s="110"/>
      <c r="D55" s="110"/>
      <c r="E55" s="110"/>
      <c r="F55" s="110"/>
      <c r="G55" s="110"/>
      <c r="H55" s="110"/>
      <c r="I55" s="36"/>
    </row>
    <row r="56" spans="1:9" ht="6.75" customHeight="1">
      <c r="A56" s="2"/>
      <c r="B56" s="110"/>
      <c r="C56" s="110"/>
      <c r="D56" s="110"/>
      <c r="E56" s="110"/>
      <c r="F56" s="110"/>
      <c r="G56" s="110"/>
      <c r="H56" s="110"/>
      <c r="I56" s="36"/>
    </row>
    <row r="57" spans="1:9" ht="13.5" customHeight="1">
      <c r="A57" s="2" t="s">
        <v>239</v>
      </c>
      <c r="B57" s="2"/>
      <c r="C57" s="110"/>
      <c r="D57" s="110"/>
      <c r="E57" s="110"/>
      <c r="F57" s="110"/>
      <c r="G57" s="110"/>
      <c r="H57" s="110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215</v>
      </c>
      <c r="G2" s="51"/>
      <c r="H2" s="51"/>
      <c r="I2" s="36"/>
    </row>
    <row r="3" spans="1:9" s="1" customFormat="1" ht="14.25">
      <c r="A3" s="52" t="s">
        <v>1</v>
      </c>
      <c r="B3" s="54" t="s">
        <v>207</v>
      </c>
      <c r="C3" s="53"/>
      <c r="D3" s="54" t="s">
        <v>234</v>
      </c>
      <c r="E3" s="109"/>
      <c r="F3" s="54" t="s">
        <v>235</v>
      </c>
      <c r="G3" s="109"/>
      <c r="H3" s="54" t="s">
        <v>238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5" t="s">
        <v>23</v>
      </c>
      <c r="C5" s="125"/>
      <c r="D5" s="125"/>
      <c r="E5" s="125"/>
      <c r="F5" s="125"/>
      <c r="G5" s="125"/>
      <c r="H5" s="125"/>
      <c r="I5" s="36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26</v>
      </c>
      <c r="B8" s="72">
        <v>79.96</v>
      </c>
      <c r="C8" s="72"/>
      <c r="D8" s="72">
        <v>99.42</v>
      </c>
      <c r="E8" s="72"/>
      <c r="F8" s="72">
        <v>99.28</v>
      </c>
      <c r="G8" s="72"/>
      <c r="H8" s="72">
        <v>98.92</v>
      </c>
      <c r="I8" s="4"/>
    </row>
    <row r="9" spans="1:9" s="1" customFormat="1" ht="14.25">
      <c r="A9" s="2" t="s">
        <v>27</v>
      </c>
      <c r="B9" s="72">
        <v>75.11</v>
      </c>
      <c r="C9" s="72"/>
      <c r="D9" s="72">
        <v>92.17</v>
      </c>
      <c r="E9" s="72"/>
      <c r="F9" s="72">
        <v>92.03</v>
      </c>
      <c r="G9" s="72"/>
      <c r="H9" s="72">
        <v>91.67</v>
      </c>
      <c r="I9" s="4"/>
    </row>
    <row r="10" spans="1:9" s="1" customFormat="1" ht="14.25">
      <c r="A10" s="2" t="s">
        <v>28</v>
      </c>
      <c r="B10" s="110"/>
      <c r="C10" s="72"/>
      <c r="D10" s="110"/>
      <c r="E10" s="110"/>
      <c r="F10" s="110"/>
      <c r="G10" s="110"/>
      <c r="H10" s="110"/>
      <c r="I10" s="4"/>
    </row>
    <row r="11" spans="1:9" s="1" customFormat="1" ht="14.25">
      <c r="A11" s="2" t="s">
        <v>26</v>
      </c>
      <c r="B11" s="72">
        <v>122.12</v>
      </c>
      <c r="C11" s="2"/>
      <c r="D11" s="72">
        <v>113.9</v>
      </c>
      <c r="E11" s="72"/>
      <c r="F11" s="72">
        <v>112.87</v>
      </c>
      <c r="G11" s="72"/>
      <c r="H11" s="72">
        <v>114.14</v>
      </c>
      <c r="I11" s="4"/>
    </row>
    <row r="12" spans="1:9" s="1" customFormat="1" ht="14.25">
      <c r="A12" s="2" t="s">
        <v>27</v>
      </c>
      <c r="B12" s="72">
        <v>102.21</v>
      </c>
      <c r="C12" s="2"/>
      <c r="D12" s="72">
        <v>97.95</v>
      </c>
      <c r="E12" s="72"/>
      <c r="F12" s="72">
        <v>97.91</v>
      </c>
      <c r="G12" s="72"/>
      <c r="H12" s="72">
        <v>99.19</v>
      </c>
      <c r="I12" s="4"/>
    </row>
    <row r="13" spans="1:9" s="1" customFormat="1" ht="14.25">
      <c r="A13" s="2" t="s">
        <v>29</v>
      </c>
      <c r="B13" s="110"/>
      <c r="C13" s="2"/>
      <c r="D13" s="110"/>
      <c r="E13" s="110"/>
      <c r="F13" s="110"/>
      <c r="G13" s="110"/>
      <c r="H13" s="110"/>
      <c r="I13" s="4"/>
    </row>
    <row r="14" spans="1:9" s="1" customFormat="1" ht="14.25">
      <c r="A14" s="2" t="s">
        <v>26</v>
      </c>
      <c r="B14" s="72">
        <v>40.68</v>
      </c>
      <c r="C14" s="2"/>
      <c r="D14" s="72">
        <v>43.17</v>
      </c>
      <c r="E14" s="72"/>
      <c r="F14" s="72">
        <v>43.55</v>
      </c>
      <c r="G14" s="72"/>
      <c r="H14" s="72">
        <v>43.92</v>
      </c>
      <c r="I14" s="36"/>
    </row>
    <row r="15" spans="1:9" s="1" customFormat="1" ht="14.25">
      <c r="A15" s="2" t="s">
        <v>27</v>
      </c>
      <c r="B15" s="72">
        <v>40.68</v>
      </c>
      <c r="C15" s="2"/>
      <c r="D15" s="72">
        <v>43.16</v>
      </c>
      <c r="E15" s="72"/>
      <c r="F15" s="72">
        <v>43.54</v>
      </c>
      <c r="G15" s="72"/>
      <c r="H15" s="72">
        <v>43.91</v>
      </c>
      <c r="I15" s="36"/>
    </row>
    <row r="16" spans="1:9" s="1" customFormat="1" ht="9" customHeight="1">
      <c r="A16" s="2"/>
      <c r="B16" s="110"/>
      <c r="C16" s="2"/>
      <c r="D16" s="110"/>
      <c r="E16" s="110"/>
      <c r="F16" s="110"/>
      <c r="G16" s="110"/>
      <c r="H16" s="110"/>
      <c r="I16" s="4"/>
    </row>
    <row r="17" spans="1:9" s="1" customFormat="1" ht="14.2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26</v>
      </c>
      <c r="B19" s="72">
        <v>102.61</v>
      </c>
      <c r="C19" s="2"/>
      <c r="D19" s="72">
        <v>115.63</v>
      </c>
      <c r="E19" s="72"/>
      <c r="F19" s="72">
        <v>115.73</v>
      </c>
      <c r="G19" s="72"/>
      <c r="H19" s="72">
        <v>117.21</v>
      </c>
      <c r="I19" s="4"/>
    </row>
    <row r="20" spans="1:9" s="1" customFormat="1" ht="14.25">
      <c r="A20" s="2" t="s">
        <v>27</v>
      </c>
      <c r="B20" s="72">
        <v>100.46</v>
      </c>
      <c r="C20" s="2"/>
      <c r="D20" s="72">
        <v>113.13</v>
      </c>
      <c r="E20" s="72"/>
      <c r="F20" s="72">
        <v>113.33</v>
      </c>
      <c r="G20" s="72"/>
      <c r="H20" s="72">
        <v>114.81</v>
      </c>
      <c r="I20" s="4"/>
    </row>
    <row r="21" spans="1:9" s="1" customFormat="1" ht="14.2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26</v>
      </c>
      <c r="B22" s="72">
        <v>41.26</v>
      </c>
      <c r="C22" s="72"/>
      <c r="D22" s="72">
        <v>43.21</v>
      </c>
      <c r="E22" s="72"/>
      <c r="F22" s="72">
        <v>43.56</v>
      </c>
      <c r="G22" s="72"/>
      <c r="H22" s="72">
        <v>43.9</v>
      </c>
      <c r="I22" s="4"/>
    </row>
    <row r="23" spans="1:9" s="1" customFormat="1" ht="14.25">
      <c r="A23" s="2" t="s">
        <v>27</v>
      </c>
      <c r="B23" s="72">
        <v>25.73</v>
      </c>
      <c r="C23" s="72"/>
      <c r="D23" s="72">
        <v>28.21</v>
      </c>
      <c r="E23" s="72"/>
      <c r="F23" s="72">
        <v>28.31</v>
      </c>
      <c r="G23" s="72"/>
      <c r="H23" s="72">
        <v>28.4</v>
      </c>
      <c r="I23" s="4"/>
    </row>
    <row r="24" spans="1:9" s="1" customFormat="1" ht="14.25">
      <c r="A24" s="2" t="s">
        <v>33</v>
      </c>
      <c r="B24" s="110"/>
      <c r="C24" s="72"/>
      <c r="D24" s="110"/>
      <c r="E24" s="110"/>
      <c r="F24" s="110"/>
      <c r="G24" s="110"/>
      <c r="H24" s="110"/>
      <c r="I24" s="4"/>
    </row>
    <row r="25" spans="1:9" s="1" customFormat="1" ht="14.25">
      <c r="A25" s="2" t="s">
        <v>26</v>
      </c>
      <c r="B25" s="72">
        <v>98.92</v>
      </c>
      <c r="C25" s="72"/>
      <c r="D25" s="72">
        <v>97.52</v>
      </c>
      <c r="E25" s="72"/>
      <c r="F25" s="72">
        <v>96.32</v>
      </c>
      <c r="G25" s="72"/>
      <c r="H25" s="72">
        <v>95.74</v>
      </c>
      <c r="I25" s="36"/>
    </row>
    <row r="26" spans="1:9" s="1" customFormat="1" ht="14.25">
      <c r="A26" s="2" t="s">
        <v>27</v>
      </c>
      <c r="B26" s="72">
        <v>91.67</v>
      </c>
      <c r="C26" s="72"/>
      <c r="D26" s="72">
        <v>91.82</v>
      </c>
      <c r="E26" s="72"/>
      <c r="F26" s="72">
        <v>91.72</v>
      </c>
      <c r="G26" s="72"/>
      <c r="H26" s="72">
        <v>91.44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72"/>
      <c r="I27" s="4"/>
    </row>
    <row r="28" spans="1:9" s="1" customFormat="1" ht="14.25">
      <c r="A28" s="2"/>
      <c r="B28" s="125" t="s">
        <v>34</v>
      </c>
      <c r="C28" s="125"/>
      <c r="D28" s="125"/>
      <c r="E28" s="125"/>
      <c r="F28" s="125"/>
      <c r="G28" s="125"/>
      <c r="H28" s="125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4">
        <v>96.4</v>
      </c>
      <c r="C30" s="66"/>
      <c r="D30" s="64">
        <v>84.3</v>
      </c>
      <c r="E30" s="110"/>
      <c r="F30" s="64">
        <v>83.2</v>
      </c>
      <c r="G30" s="110"/>
      <c r="H30" s="64">
        <v>81.7</v>
      </c>
      <c r="I30" s="4"/>
    </row>
    <row r="31" spans="1:9" s="1" customFormat="1" ht="14.25">
      <c r="A31" s="47" t="s">
        <v>27</v>
      </c>
      <c r="B31" s="69">
        <v>91.3</v>
      </c>
      <c r="C31" s="70"/>
      <c r="D31" s="69">
        <v>81.2</v>
      </c>
      <c r="E31" s="109"/>
      <c r="F31" s="69">
        <v>80.9</v>
      </c>
      <c r="G31" s="109"/>
      <c r="H31" s="69">
        <v>79.6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10"/>
      <c r="B36" s="110"/>
      <c r="C36" s="110"/>
      <c r="D36" s="110"/>
      <c r="E36" s="110"/>
      <c r="F36" s="110"/>
      <c r="G36" s="110"/>
      <c r="H36" s="110"/>
      <c r="I36" s="36"/>
    </row>
    <row r="37" spans="1:12" ht="13.5" customHeight="1">
      <c r="A37" s="2" t="s">
        <v>239</v>
      </c>
      <c r="B37" s="110"/>
      <c r="C37" s="110"/>
      <c r="D37" s="110"/>
      <c r="E37" s="110"/>
      <c r="F37" s="110"/>
      <c r="G37" s="110"/>
      <c r="H37" s="110"/>
      <c r="I37" s="36"/>
      <c r="L37" t="s">
        <v>38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200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232</v>
      </c>
      <c r="C2" s="56" t="s">
        <v>233</v>
      </c>
      <c r="D2" s="56" t="s">
        <v>234</v>
      </c>
      <c r="E2" s="56" t="s">
        <v>234</v>
      </c>
      <c r="F2" s="36"/>
      <c r="G2" s="3"/>
    </row>
    <row r="3" spans="1:7" ht="14.25">
      <c r="A3" s="73" t="s">
        <v>1</v>
      </c>
      <c r="B3" s="47">
        <v>2020</v>
      </c>
      <c r="C3" s="47">
        <v>2020</v>
      </c>
      <c r="D3" s="47">
        <v>2020</v>
      </c>
      <c r="E3" s="47">
        <v>2019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7" t="s">
        <v>47</v>
      </c>
      <c r="C5" s="127"/>
      <c r="D5" s="127"/>
      <c r="E5" s="127"/>
      <c r="F5" s="36"/>
      <c r="G5" s="3"/>
    </row>
    <row r="6" spans="1:7" ht="14.25">
      <c r="A6" s="2" t="s">
        <v>48</v>
      </c>
      <c r="B6" s="2"/>
      <c r="C6" s="2"/>
      <c r="D6" s="2"/>
      <c r="E6" s="2"/>
      <c r="F6" s="36"/>
      <c r="G6" s="3"/>
    </row>
    <row r="7" spans="1:7" ht="14.25">
      <c r="A7" s="2" t="s">
        <v>49</v>
      </c>
      <c r="B7" s="58">
        <v>5338</v>
      </c>
      <c r="C7" s="58">
        <v>7185</v>
      </c>
      <c r="D7" s="58">
        <v>11536</v>
      </c>
      <c r="E7" s="58">
        <v>13688</v>
      </c>
      <c r="F7" s="5"/>
      <c r="G7" s="3"/>
    </row>
    <row r="8" spans="1:7" ht="14.25">
      <c r="A8" s="2" t="s">
        <v>50</v>
      </c>
      <c r="B8" s="68">
        <v>3146</v>
      </c>
      <c r="C8" s="68">
        <v>5719</v>
      </c>
      <c r="D8" s="68">
        <v>3516</v>
      </c>
      <c r="E8" s="68">
        <v>4659</v>
      </c>
      <c r="F8" s="6"/>
      <c r="G8" s="3"/>
    </row>
    <row r="9" spans="1:7" ht="14.25">
      <c r="A9" s="2" t="s">
        <v>51</v>
      </c>
      <c r="B9" s="64">
        <v>0.3</v>
      </c>
      <c r="C9" s="64">
        <v>0.3</v>
      </c>
      <c r="D9" s="64">
        <v>0.3</v>
      </c>
      <c r="E9" s="64">
        <v>1.2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6" t="s">
        <v>53</v>
      </c>
      <c r="C11" s="126"/>
      <c r="D11" s="126"/>
      <c r="E11" s="126"/>
      <c r="F11" s="36"/>
      <c r="G11" s="3"/>
    </row>
    <row r="12" spans="1:7" ht="14.25">
      <c r="A12" s="2" t="s">
        <v>54</v>
      </c>
      <c r="B12" s="2"/>
      <c r="C12" s="2"/>
      <c r="D12" s="2"/>
      <c r="E12" s="2"/>
      <c r="F12" s="36"/>
      <c r="G12" s="3"/>
    </row>
    <row r="13" spans="1:7" ht="14.25">
      <c r="A13" s="2" t="s">
        <v>55</v>
      </c>
      <c r="B13" s="2">
        <v>483.9</v>
      </c>
      <c r="C13" s="64">
        <v>397</v>
      </c>
      <c r="D13" s="64">
        <v>348.8</v>
      </c>
      <c r="E13" s="66">
        <v>248</v>
      </c>
      <c r="F13" s="36"/>
      <c r="G13" s="3"/>
    </row>
    <row r="14" spans="1:7" ht="14.25">
      <c r="A14" s="2" t="s">
        <v>56</v>
      </c>
      <c r="B14" s="2">
        <v>196.7</v>
      </c>
      <c r="C14" s="2">
        <v>138.3</v>
      </c>
      <c r="D14" s="2">
        <v>126.2</v>
      </c>
      <c r="E14" s="64">
        <v>166.6</v>
      </c>
      <c r="F14" s="36"/>
      <c r="G14" s="3"/>
    </row>
    <row r="15" spans="1:7" ht="14.25">
      <c r="A15" s="2" t="s">
        <v>57</v>
      </c>
      <c r="B15" s="2">
        <v>287.2</v>
      </c>
      <c r="C15" s="2">
        <v>258.7</v>
      </c>
      <c r="D15" s="2">
        <v>222.6</v>
      </c>
      <c r="E15" s="64">
        <v>81.3</v>
      </c>
      <c r="F15" s="36"/>
      <c r="G15" s="3"/>
    </row>
    <row r="16" spans="1:7" ht="14.25">
      <c r="A16" s="2" t="s">
        <v>58</v>
      </c>
      <c r="B16" s="66">
        <v>5190.6</v>
      </c>
      <c r="C16" s="66">
        <v>5587.5</v>
      </c>
      <c r="D16" s="66">
        <v>5936.3</v>
      </c>
      <c r="E16" s="66">
        <v>7503.5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33</v>
      </c>
      <c r="C18" s="64">
        <v>57.9</v>
      </c>
      <c r="D18" s="64">
        <v>203.3</v>
      </c>
      <c r="E18" s="64">
        <v>53.3</v>
      </c>
      <c r="F18" s="36"/>
      <c r="G18" s="3"/>
    </row>
    <row r="19" spans="1:7" ht="14.25">
      <c r="A19" s="2" t="s">
        <v>58</v>
      </c>
      <c r="B19" s="2">
        <v>692.3</v>
      </c>
      <c r="C19" s="2">
        <v>750.3</v>
      </c>
      <c r="D19" s="2">
        <v>953.6</v>
      </c>
      <c r="E19" s="66">
        <v>1326.8</v>
      </c>
      <c r="F19" s="36"/>
      <c r="G19" s="3"/>
    </row>
    <row r="20" spans="1:7" ht="14.25">
      <c r="A20" s="2" t="s">
        <v>60</v>
      </c>
      <c r="B20" s="66">
        <v>0</v>
      </c>
      <c r="C20" s="66">
        <v>0</v>
      </c>
      <c r="D20" s="66">
        <v>0.4</v>
      </c>
      <c r="E20" s="66">
        <v>0</v>
      </c>
      <c r="F20" s="36"/>
      <c r="G20" s="3"/>
    </row>
    <row r="21" spans="1:7" ht="14.25">
      <c r="A21" s="47" t="s">
        <v>58</v>
      </c>
      <c r="B21" s="69">
        <v>0</v>
      </c>
      <c r="C21" s="69">
        <v>0</v>
      </c>
      <c r="D21" s="69">
        <v>0.4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208</v>
      </c>
      <c r="B23" s="110"/>
      <c r="C23" s="110"/>
      <c r="D23" s="2"/>
      <c r="E23" s="110"/>
      <c r="F23" s="36"/>
      <c r="G23" s="3"/>
    </row>
    <row r="24" spans="1:7" ht="6.75" customHeight="1">
      <c r="A24" s="2"/>
      <c r="B24" s="110"/>
      <c r="C24" s="110"/>
      <c r="D24" s="2"/>
      <c r="E24" s="2"/>
      <c r="F24" s="36"/>
      <c r="G24" s="17"/>
    </row>
    <row r="25" spans="1:7" ht="13.5" customHeight="1">
      <c r="A25" s="2" t="s">
        <v>194</v>
      </c>
      <c r="B25" s="110"/>
      <c r="C25" s="110"/>
      <c r="D25" s="2"/>
      <c r="E25" s="110"/>
      <c r="F25" s="36"/>
      <c r="G25" s="3"/>
    </row>
    <row r="26" spans="1:7" ht="13.5" customHeight="1">
      <c r="A26" s="74" t="s">
        <v>216</v>
      </c>
      <c r="B26" s="74"/>
      <c r="C26" s="74"/>
      <c r="D26" s="74"/>
      <c r="E26" s="74"/>
      <c r="F26" s="36"/>
      <c r="G26" s="3"/>
    </row>
    <row r="27" spans="1:7" ht="6.75" customHeight="1">
      <c r="A27" s="110"/>
      <c r="B27" s="110"/>
      <c r="C27" s="110"/>
      <c r="D27" s="2"/>
      <c r="E27" s="110"/>
      <c r="F27" s="36"/>
      <c r="G27" s="3"/>
    </row>
    <row r="28" spans="1:6" ht="13.5" customHeight="1">
      <c r="A28" s="2" t="s">
        <v>239</v>
      </c>
      <c r="B28" s="110"/>
      <c r="C28" s="110"/>
      <c r="D28" s="2"/>
      <c r="E28" s="110"/>
      <c r="F28" s="34"/>
    </row>
    <row r="29" spans="1:6" ht="14.25">
      <c r="A29" s="4"/>
      <c r="B29" s="128"/>
      <c r="C29" s="128"/>
      <c r="D29" s="128"/>
      <c r="E29" s="128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9"/>
      <c r="B43" s="129"/>
      <c r="C43" s="129"/>
      <c r="D43" s="129"/>
      <c r="E43" s="129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201</v>
      </c>
      <c r="B1" s="2"/>
      <c r="C1" s="2"/>
      <c r="D1" s="2"/>
      <c r="E1" s="2"/>
      <c r="F1" s="36"/>
    </row>
    <row r="2" spans="1:6" ht="14.25">
      <c r="A2" s="45"/>
      <c r="B2" s="46" t="s">
        <v>232</v>
      </c>
      <c r="C2" s="46" t="s">
        <v>233</v>
      </c>
      <c r="D2" s="46" t="s">
        <v>234</v>
      </c>
      <c r="E2" s="46" t="s">
        <v>234</v>
      </c>
      <c r="F2" s="36"/>
    </row>
    <row r="3" spans="1:6" ht="14.25">
      <c r="A3" s="52" t="s">
        <v>1</v>
      </c>
      <c r="B3" s="48">
        <v>2020</v>
      </c>
      <c r="C3" s="48">
        <v>2020</v>
      </c>
      <c r="D3" s="48">
        <v>2020</v>
      </c>
      <c r="E3" s="48">
        <v>2019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30" t="s">
        <v>47</v>
      </c>
      <c r="C5" s="130"/>
      <c r="D5" s="130"/>
      <c r="E5" s="130"/>
      <c r="F5" s="19"/>
    </row>
    <row r="6" spans="1:6" ht="14.25">
      <c r="A6" s="2" t="s">
        <v>48</v>
      </c>
      <c r="B6" s="76"/>
      <c r="C6" s="76"/>
      <c r="D6" s="76"/>
      <c r="E6" s="76"/>
      <c r="F6" s="19"/>
    </row>
    <row r="7" spans="1:6" ht="14.25">
      <c r="A7" s="2" t="s">
        <v>61</v>
      </c>
      <c r="B7" s="56">
        <v>212</v>
      </c>
      <c r="C7" s="56">
        <v>205</v>
      </c>
      <c r="D7" s="56" t="s">
        <v>52</v>
      </c>
      <c r="E7" s="2">
        <v>196</v>
      </c>
      <c r="F7" s="19"/>
    </row>
    <row r="8" spans="1:6" ht="14.25">
      <c r="A8" s="2" t="s">
        <v>62</v>
      </c>
      <c r="B8" s="56">
        <v>596</v>
      </c>
      <c r="C8" s="56">
        <v>801</v>
      </c>
      <c r="D8" s="56" t="s">
        <v>52</v>
      </c>
      <c r="E8" s="120">
        <v>1207</v>
      </c>
      <c r="F8" s="19"/>
    </row>
    <row r="9" spans="1:6" ht="14.25">
      <c r="A9" s="2" t="s">
        <v>63</v>
      </c>
      <c r="B9" s="56">
        <v>9.6</v>
      </c>
      <c r="C9" s="56">
        <v>9.8</v>
      </c>
      <c r="D9" s="56" t="s">
        <v>52</v>
      </c>
      <c r="E9" s="64">
        <v>8.9</v>
      </c>
      <c r="F9" s="19"/>
    </row>
    <row r="10" spans="1:6" ht="14.25">
      <c r="A10" s="2"/>
      <c r="B10" s="56"/>
      <c r="C10" s="56"/>
      <c r="D10" s="56"/>
      <c r="E10" s="110"/>
      <c r="F10" s="19"/>
    </row>
    <row r="11" spans="1:6" ht="14.25">
      <c r="A11" s="2" t="s">
        <v>64</v>
      </c>
      <c r="B11" s="56">
        <v>210</v>
      </c>
      <c r="C11" s="56">
        <v>204</v>
      </c>
      <c r="D11" s="56" t="s">
        <v>52</v>
      </c>
      <c r="E11" s="2">
        <v>195</v>
      </c>
      <c r="F11" s="19"/>
    </row>
    <row r="12" spans="1:6" ht="14.25">
      <c r="A12" s="2" t="s">
        <v>62</v>
      </c>
      <c r="B12" s="56">
        <v>593</v>
      </c>
      <c r="C12" s="56">
        <v>797</v>
      </c>
      <c r="D12" s="56" t="s">
        <v>52</v>
      </c>
      <c r="E12" s="58">
        <v>1200</v>
      </c>
      <c r="F12" s="19"/>
    </row>
    <row r="13" spans="1:6" ht="14.25">
      <c r="A13" s="2" t="s">
        <v>63</v>
      </c>
      <c r="B13" s="56">
        <v>9.6</v>
      </c>
      <c r="C13" s="56">
        <v>9.7</v>
      </c>
      <c r="D13" s="56" t="s">
        <v>52</v>
      </c>
      <c r="E13" s="66">
        <v>8.8</v>
      </c>
      <c r="F13" s="19"/>
    </row>
    <row r="14" spans="1:6" ht="14.25">
      <c r="A14" s="2"/>
      <c r="B14" s="110"/>
      <c r="C14" s="110"/>
      <c r="D14" s="110"/>
      <c r="E14" s="2"/>
      <c r="F14" s="36"/>
    </row>
    <row r="15" spans="1:6" ht="14.25">
      <c r="A15" s="2" t="s">
        <v>65</v>
      </c>
      <c r="B15" s="58">
        <v>1019</v>
      </c>
      <c r="C15" s="58">
        <v>1061</v>
      </c>
      <c r="D15" s="58">
        <v>1248</v>
      </c>
      <c r="E15" s="58">
        <v>952</v>
      </c>
      <c r="F15" s="38"/>
    </row>
    <row r="16" spans="1:6" ht="14.25">
      <c r="A16" s="2" t="s">
        <v>62</v>
      </c>
      <c r="B16" s="58">
        <v>3380</v>
      </c>
      <c r="C16" s="58">
        <v>4441</v>
      </c>
      <c r="D16" s="58">
        <v>5689</v>
      </c>
      <c r="E16" s="58">
        <v>4199</v>
      </c>
      <c r="F16" s="38"/>
    </row>
    <row r="17" spans="1:6" ht="14.25">
      <c r="A17" s="2" t="s">
        <v>66</v>
      </c>
      <c r="B17" s="58">
        <v>100</v>
      </c>
      <c r="C17" s="58">
        <v>101</v>
      </c>
      <c r="D17" s="58">
        <v>120</v>
      </c>
      <c r="E17" s="58">
        <v>20</v>
      </c>
      <c r="F17" s="39"/>
    </row>
    <row r="18" spans="1:6" ht="14.25">
      <c r="A18" s="2" t="s">
        <v>62</v>
      </c>
      <c r="B18" s="58">
        <v>598</v>
      </c>
      <c r="C18" s="58">
        <v>700</v>
      </c>
      <c r="D18" s="58">
        <v>820</v>
      </c>
      <c r="E18" s="58">
        <v>1031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67</v>
      </c>
      <c r="B20" s="63">
        <v>69</v>
      </c>
      <c r="C20" s="63">
        <v>103</v>
      </c>
      <c r="D20" s="63">
        <v>79.4</v>
      </c>
      <c r="E20" s="63">
        <v>37.4</v>
      </c>
      <c r="F20" s="39"/>
    </row>
    <row r="21" spans="1:6" ht="14.25">
      <c r="A21" s="2" t="s">
        <v>62</v>
      </c>
      <c r="B21" s="56">
        <v>173.9</v>
      </c>
      <c r="C21" s="56">
        <v>276.7</v>
      </c>
      <c r="D21" s="56">
        <v>356.1</v>
      </c>
      <c r="E21" s="56">
        <v>177.8</v>
      </c>
      <c r="F21" s="39"/>
    </row>
    <row r="22" spans="1:6" ht="14.25">
      <c r="A22" s="2" t="s">
        <v>66</v>
      </c>
      <c r="B22" s="63">
        <v>0</v>
      </c>
      <c r="C22" s="63">
        <v>0</v>
      </c>
      <c r="D22" s="63">
        <v>0</v>
      </c>
      <c r="E22" s="63">
        <v>1.9</v>
      </c>
      <c r="F22" s="39"/>
    </row>
    <row r="23" spans="1:6" ht="14.25">
      <c r="A23" s="2" t="s">
        <v>62</v>
      </c>
      <c r="B23" s="63">
        <v>0.7</v>
      </c>
      <c r="C23" s="63">
        <v>0.7</v>
      </c>
      <c r="D23" s="63">
        <v>0.7</v>
      </c>
      <c r="E23" s="63">
        <v>36.7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2" t="s">
        <v>53</v>
      </c>
      <c r="C25" s="132"/>
      <c r="D25" s="132"/>
      <c r="E25" s="132"/>
      <c r="F25" s="4"/>
    </row>
    <row r="26" spans="1:6" ht="14.25">
      <c r="A26" s="2" t="s">
        <v>54</v>
      </c>
      <c r="B26" s="2"/>
      <c r="C26" s="2"/>
      <c r="D26" s="2"/>
      <c r="E26" s="2"/>
      <c r="F26" s="36"/>
    </row>
    <row r="27" spans="1:6" ht="14.25">
      <c r="A27" s="2" t="s">
        <v>69</v>
      </c>
      <c r="B27" s="20">
        <v>512.2</v>
      </c>
      <c r="C27" s="20">
        <v>399</v>
      </c>
      <c r="D27" s="20">
        <v>476.3</v>
      </c>
      <c r="E27" s="20">
        <v>286</v>
      </c>
      <c r="F27" s="36"/>
    </row>
    <row r="28" spans="1:6" ht="14.25">
      <c r="A28" s="2" t="s">
        <v>68</v>
      </c>
      <c r="B28" s="20">
        <v>3601.3</v>
      </c>
      <c r="C28" s="20">
        <v>4000.3</v>
      </c>
      <c r="D28" s="20">
        <v>4476.6</v>
      </c>
      <c r="E28" s="20">
        <v>7965.6</v>
      </c>
      <c r="F28" s="36"/>
    </row>
    <row r="29" spans="1:6" ht="14.25">
      <c r="A29" s="2" t="s">
        <v>70</v>
      </c>
      <c r="B29" s="63">
        <v>34.6</v>
      </c>
      <c r="C29" s="63">
        <v>58.4</v>
      </c>
      <c r="D29" s="63">
        <v>53.3</v>
      </c>
      <c r="E29" s="63">
        <v>13.5</v>
      </c>
      <c r="F29" s="36"/>
    </row>
    <row r="30" spans="1:6" ht="14.25">
      <c r="A30" s="2" t="s">
        <v>68</v>
      </c>
      <c r="B30" s="63">
        <v>411.5</v>
      </c>
      <c r="C30" s="63">
        <v>469.9</v>
      </c>
      <c r="D30" s="63">
        <v>523.2</v>
      </c>
      <c r="E30" s="63">
        <v>957.7</v>
      </c>
      <c r="F30" s="36"/>
    </row>
    <row r="31" spans="1:6" ht="14.25">
      <c r="A31" s="2" t="s">
        <v>71</v>
      </c>
      <c r="B31" s="63">
        <v>0</v>
      </c>
      <c r="C31" s="63">
        <v>59.3</v>
      </c>
      <c r="D31" s="63">
        <v>65.1</v>
      </c>
      <c r="E31" s="63">
        <v>89.5</v>
      </c>
      <c r="F31" s="36"/>
    </row>
    <row r="32" spans="1:6" ht="14.25">
      <c r="A32" s="47" t="s">
        <v>68</v>
      </c>
      <c r="B32" s="77">
        <v>183.7</v>
      </c>
      <c r="C32" s="77">
        <v>243</v>
      </c>
      <c r="D32" s="77">
        <v>308.1</v>
      </c>
      <c r="E32" s="77">
        <v>290.4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240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10"/>
      <c r="C35" s="110"/>
      <c r="D35" s="110"/>
      <c r="E35" s="110"/>
      <c r="F35" s="40"/>
    </row>
    <row r="36" spans="1:6" ht="6.75" customHeight="1">
      <c r="A36" s="2"/>
      <c r="B36" s="110"/>
      <c r="C36" s="110"/>
      <c r="D36" s="110"/>
      <c r="E36" s="110"/>
      <c r="F36" s="40"/>
    </row>
    <row r="37" spans="1:6" ht="13.5" customHeight="1">
      <c r="A37" s="133" t="s">
        <v>217</v>
      </c>
      <c r="B37" s="133"/>
      <c r="C37" s="133"/>
      <c r="D37" s="133"/>
      <c r="E37" s="133"/>
      <c r="F37" s="36"/>
    </row>
    <row r="38" spans="1:6" ht="13.5" customHeight="1">
      <c r="A38" s="2" t="s">
        <v>218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239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1"/>
      <c r="B48" s="131"/>
      <c r="C48" s="131"/>
      <c r="D48" s="131"/>
      <c r="E48" s="131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202</v>
      </c>
      <c r="B1" s="121"/>
      <c r="C1" s="122"/>
      <c r="D1" s="47"/>
      <c r="E1" s="47"/>
      <c r="F1" s="36"/>
    </row>
    <row r="2" spans="1:6" ht="14.25">
      <c r="A2" s="2"/>
      <c r="B2" s="56" t="s">
        <v>233</v>
      </c>
      <c r="C2" s="56" t="s">
        <v>234</v>
      </c>
      <c r="D2" s="56" t="s">
        <v>235</v>
      </c>
      <c r="E2" s="56" t="s">
        <v>235</v>
      </c>
      <c r="F2" s="36"/>
    </row>
    <row r="3" spans="1:6" ht="14.25">
      <c r="A3" s="52" t="s">
        <v>1</v>
      </c>
      <c r="B3" s="47">
        <v>2020</v>
      </c>
      <c r="C3" s="47">
        <v>2020</v>
      </c>
      <c r="D3" s="47">
        <v>2021</v>
      </c>
      <c r="E3" s="47">
        <v>2020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6" t="s">
        <v>73</v>
      </c>
      <c r="C5" s="126"/>
      <c r="D5" s="126"/>
      <c r="E5" s="126"/>
      <c r="F5" s="36"/>
    </row>
    <row r="6" spans="1:6" ht="14.25">
      <c r="A6" s="2" t="s">
        <v>74</v>
      </c>
      <c r="B6" s="79"/>
      <c r="C6" s="2"/>
      <c r="D6" s="2"/>
      <c r="E6" s="2"/>
      <c r="F6" s="36"/>
    </row>
    <row r="7" spans="1:6" ht="14.25">
      <c r="A7" s="2" t="s">
        <v>75</v>
      </c>
      <c r="B7" s="2">
        <v>57.05</v>
      </c>
      <c r="C7" s="2">
        <v>60.51</v>
      </c>
      <c r="D7" s="2">
        <v>66.44</v>
      </c>
      <c r="E7" s="72">
        <v>60.6</v>
      </c>
      <c r="F7" s="36"/>
    </row>
    <row r="8" spans="1:6" ht="14.25">
      <c r="A8" s="2" t="s">
        <v>76</v>
      </c>
      <c r="B8" s="72">
        <v>66.3</v>
      </c>
      <c r="C8" s="72">
        <v>70.37</v>
      </c>
      <c r="D8" s="72">
        <v>76.69</v>
      </c>
      <c r="E8" s="72">
        <v>65.6</v>
      </c>
      <c r="F8" s="42"/>
    </row>
    <row r="9" spans="1:6" ht="14.25">
      <c r="A9" s="2" t="s">
        <v>77</v>
      </c>
      <c r="B9" s="72">
        <v>110</v>
      </c>
      <c r="C9" s="72">
        <v>112</v>
      </c>
      <c r="D9" s="72">
        <v>115.58</v>
      </c>
      <c r="E9" s="72">
        <v>110</v>
      </c>
      <c r="F9" s="42"/>
    </row>
    <row r="10" spans="1:6" ht="14.25">
      <c r="A10" s="2" t="s">
        <v>78</v>
      </c>
      <c r="B10" s="110"/>
      <c r="C10" s="110"/>
      <c r="D10" s="110"/>
      <c r="E10" s="2"/>
      <c r="F10" s="42"/>
    </row>
    <row r="11" spans="1:6" ht="14.25">
      <c r="A11" s="2" t="s">
        <v>79</v>
      </c>
      <c r="B11" s="80">
        <v>63.4</v>
      </c>
      <c r="C11" s="80">
        <v>65.6</v>
      </c>
      <c r="D11" s="80" t="s">
        <v>52</v>
      </c>
      <c r="E11" s="80">
        <v>59.7</v>
      </c>
      <c r="F11" s="42"/>
    </row>
    <row r="12" spans="1:6" ht="14.25">
      <c r="A12" s="79"/>
      <c r="B12" s="110"/>
      <c r="C12" s="110"/>
      <c r="D12" s="110"/>
      <c r="E12" s="2"/>
      <c r="F12" s="4"/>
    </row>
    <row r="13" spans="1:6" ht="14.25">
      <c r="A13" s="2" t="s">
        <v>80</v>
      </c>
      <c r="B13" s="110"/>
      <c r="C13" s="110"/>
      <c r="D13" s="110"/>
      <c r="E13" s="2"/>
      <c r="F13" s="4"/>
    </row>
    <row r="14" spans="1:6" ht="14.25">
      <c r="A14" s="2" t="s">
        <v>81</v>
      </c>
      <c r="B14" s="2">
        <v>77.86</v>
      </c>
      <c r="C14" s="2">
        <v>81.01</v>
      </c>
      <c r="D14" s="2">
        <v>87.39</v>
      </c>
      <c r="E14" s="72">
        <v>78.98</v>
      </c>
      <c r="F14" s="16"/>
    </row>
    <row r="15" spans="1:6" ht="14.25">
      <c r="A15" s="2" t="s">
        <v>82</v>
      </c>
      <c r="B15" s="2">
        <v>81.44</v>
      </c>
      <c r="C15" s="72">
        <v>84</v>
      </c>
      <c r="D15" s="72">
        <v>90.5</v>
      </c>
      <c r="E15" s="72">
        <v>80.25</v>
      </c>
      <c r="F15" s="16"/>
    </row>
    <row r="16" spans="1:6" ht="14.25">
      <c r="A16" s="2" t="s">
        <v>83</v>
      </c>
      <c r="B16" s="2">
        <v>80.94</v>
      </c>
      <c r="C16" s="72">
        <v>83.5</v>
      </c>
      <c r="D16" s="72">
        <v>90</v>
      </c>
      <c r="E16" s="72">
        <v>79.75</v>
      </c>
      <c r="F16" s="42"/>
    </row>
    <row r="17" spans="1:6" ht="14.2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6" t="s">
        <v>86</v>
      </c>
      <c r="C19" s="126"/>
      <c r="D19" s="126"/>
      <c r="E19" s="126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0" t="s">
        <v>85</v>
      </c>
      <c r="C21" s="80" t="s">
        <v>85</v>
      </c>
      <c r="D21" s="80" t="s">
        <v>85</v>
      </c>
      <c r="E21" s="80" t="s">
        <v>85</v>
      </c>
      <c r="F21" s="36"/>
    </row>
    <row r="22" spans="1:6" ht="14.25">
      <c r="A22" s="2" t="s">
        <v>89</v>
      </c>
      <c r="B22" s="80" t="s">
        <v>85</v>
      </c>
      <c r="C22" s="80" t="s">
        <v>85</v>
      </c>
      <c r="D22" s="80">
        <v>3.13</v>
      </c>
      <c r="E22" s="80" t="s">
        <v>85</v>
      </c>
      <c r="F22" s="36"/>
    </row>
    <row r="23" spans="1:6" ht="14.25">
      <c r="A23" s="2" t="s">
        <v>90</v>
      </c>
      <c r="B23" s="80" t="s">
        <v>85</v>
      </c>
      <c r="C23" s="80" t="s">
        <v>85</v>
      </c>
      <c r="D23" s="80" t="s">
        <v>85</v>
      </c>
      <c r="E23" s="80" t="s">
        <v>85</v>
      </c>
      <c r="F23" s="36"/>
    </row>
    <row r="24" spans="1:6" ht="14.2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4.25">
      <c r="A25" s="2" t="s">
        <v>92</v>
      </c>
      <c r="B25" s="80" t="s">
        <v>85</v>
      </c>
      <c r="C25" s="80" t="s">
        <v>85</v>
      </c>
      <c r="D25" s="80" t="s">
        <v>85</v>
      </c>
      <c r="E25" s="80" t="s">
        <v>85</v>
      </c>
      <c r="F25" s="36"/>
    </row>
    <row r="26" spans="1:6" ht="14.25">
      <c r="A26" s="47" t="s">
        <v>93</v>
      </c>
      <c r="B26" s="82">
        <v>4.1</v>
      </c>
      <c r="C26" s="82">
        <v>4.19</v>
      </c>
      <c r="D26" s="82">
        <v>4.36</v>
      </c>
      <c r="E26" s="82">
        <v>5.66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10"/>
      <c r="D29" s="110"/>
      <c r="E29" s="110"/>
      <c r="F29" s="36"/>
    </row>
    <row r="30" spans="1:6" ht="6.75" customHeight="1">
      <c r="A30" s="2"/>
      <c r="B30" s="84"/>
      <c r="C30" s="110"/>
      <c r="D30" s="110"/>
      <c r="E30" s="110"/>
      <c r="F30" s="36"/>
    </row>
    <row r="31" spans="1:6" ht="13.5" customHeight="1">
      <c r="A31" s="2" t="s">
        <v>195</v>
      </c>
      <c r="B31" s="111"/>
      <c r="C31" s="110"/>
      <c r="D31" s="110"/>
      <c r="E31" s="110"/>
      <c r="F31" s="36"/>
    </row>
    <row r="32" spans="1:6" ht="6.75" customHeight="1">
      <c r="A32" s="2"/>
      <c r="B32" s="111"/>
      <c r="C32" s="110"/>
      <c r="D32" s="110"/>
      <c r="E32" s="110"/>
      <c r="F32" s="36"/>
    </row>
    <row r="33" spans="1:6" ht="13.5" customHeight="1">
      <c r="A33" s="2" t="s">
        <v>239</v>
      </c>
      <c r="B33" s="111"/>
      <c r="C33" s="110"/>
      <c r="D33" s="110"/>
      <c r="E33" s="110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203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232</v>
      </c>
      <c r="C2" s="68" t="s">
        <v>233</v>
      </c>
      <c r="D2" s="68" t="s">
        <v>234</v>
      </c>
      <c r="E2" s="68" t="s">
        <v>234</v>
      </c>
      <c r="F2" s="11"/>
      <c r="G2" s="10"/>
    </row>
    <row r="3" spans="1:7" ht="14.25">
      <c r="A3" s="52" t="s">
        <v>1</v>
      </c>
      <c r="B3" s="48">
        <v>2020</v>
      </c>
      <c r="C3" s="48">
        <v>2020</v>
      </c>
      <c r="D3" s="48">
        <v>2020</v>
      </c>
      <c r="E3" s="88">
        <v>2019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4" t="s">
        <v>53</v>
      </c>
      <c r="C5" s="134"/>
      <c r="D5" s="134"/>
      <c r="E5" s="134"/>
      <c r="F5" s="44"/>
      <c r="G5" s="10"/>
    </row>
    <row r="6" spans="1:7" ht="7.5" customHeight="1">
      <c r="A6" s="2"/>
      <c r="B6" s="60"/>
      <c r="C6" s="13"/>
      <c r="D6" s="123"/>
      <c r="E6" s="123"/>
      <c r="F6" s="13"/>
      <c r="G6" s="10"/>
    </row>
    <row r="7" spans="1:7" ht="14.25">
      <c r="A7" s="2" t="s">
        <v>96</v>
      </c>
      <c r="B7" s="58">
        <f>SUM(B8:B12)</f>
        <v>319880.9</v>
      </c>
      <c r="C7" s="58">
        <f>SUM(C8:C12)</f>
        <v>323989.2</v>
      </c>
      <c r="D7" s="58">
        <f>SUM(D8:D12)</f>
        <v>306302.19999999995</v>
      </c>
      <c r="E7" s="58">
        <f>SUM(E8:E12)</f>
        <v>252234.2</v>
      </c>
      <c r="F7" s="5"/>
      <c r="G7" s="10"/>
    </row>
    <row r="8" spans="1:7" ht="14.25">
      <c r="A8" s="2" t="s">
        <v>97</v>
      </c>
      <c r="B8" s="58">
        <v>78074.9</v>
      </c>
      <c r="C8" s="58">
        <v>77214</v>
      </c>
      <c r="D8" s="58">
        <v>64653.3</v>
      </c>
      <c r="E8" s="58">
        <v>55559.4</v>
      </c>
      <c r="F8" s="5"/>
      <c r="G8" s="10"/>
    </row>
    <row r="9" spans="1:7" ht="14.25">
      <c r="A9" s="2" t="s">
        <v>98</v>
      </c>
      <c r="B9" s="58">
        <v>24504.1</v>
      </c>
      <c r="C9" s="58">
        <v>24930.2</v>
      </c>
      <c r="D9" s="58">
        <v>26119.7</v>
      </c>
      <c r="E9" s="58">
        <v>20500.4</v>
      </c>
      <c r="F9" s="5"/>
      <c r="G9" s="10"/>
    </row>
    <row r="10" spans="1:7" ht="14.25">
      <c r="A10" s="2" t="s">
        <v>99</v>
      </c>
      <c r="B10" s="58">
        <v>4623.7</v>
      </c>
      <c r="C10" s="58">
        <v>4852.4</v>
      </c>
      <c r="D10" s="58">
        <v>4678.2</v>
      </c>
      <c r="E10" s="58">
        <v>4035.3</v>
      </c>
      <c r="F10" s="5"/>
      <c r="G10" s="10"/>
    </row>
    <row r="11" spans="1:7" ht="14.25">
      <c r="A11" s="2" t="s">
        <v>100</v>
      </c>
      <c r="B11" s="58">
        <v>530.2</v>
      </c>
      <c r="C11" s="58">
        <v>571</v>
      </c>
      <c r="D11" s="58">
        <v>607.7</v>
      </c>
      <c r="E11" s="58">
        <v>514.8</v>
      </c>
      <c r="F11" s="5"/>
      <c r="G11" s="10"/>
    </row>
    <row r="12" spans="1:7" ht="14.25">
      <c r="A12" s="2" t="s">
        <v>101</v>
      </c>
      <c r="B12" s="58">
        <v>212148</v>
      </c>
      <c r="C12" s="58">
        <v>216421.6</v>
      </c>
      <c r="D12" s="58">
        <v>210243.3</v>
      </c>
      <c r="E12" s="58">
        <v>171624.3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102</v>
      </c>
      <c r="B14" s="58">
        <f>SUM(B15:B19)</f>
        <v>1215287.8</v>
      </c>
      <c r="C14" s="58">
        <f>SUM(C15:C19)</f>
        <v>968625.6</v>
      </c>
      <c r="D14" s="58">
        <f>SUM(D15:D19)</f>
        <v>866244.3</v>
      </c>
      <c r="E14" s="58">
        <f>SUM(E15:E19)</f>
        <v>879363.8</v>
      </c>
      <c r="F14" s="5"/>
      <c r="G14" s="10"/>
    </row>
    <row r="15" spans="1:7" ht="14.25">
      <c r="A15" s="2" t="s">
        <v>97</v>
      </c>
      <c r="B15" s="58">
        <v>585799</v>
      </c>
      <c r="C15" s="58">
        <v>492141.9</v>
      </c>
      <c r="D15" s="58">
        <v>446851.7</v>
      </c>
      <c r="E15" s="58">
        <v>452560</v>
      </c>
      <c r="F15" s="5"/>
      <c r="G15" s="10"/>
    </row>
    <row r="16" spans="1:7" ht="14.25">
      <c r="A16" s="2" t="s">
        <v>98</v>
      </c>
      <c r="B16" s="58">
        <v>7030.9</v>
      </c>
      <c r="C16" s="58">
        <v>5890.7</v>
      </c>
      <c r="D16" s="58">
        <v>4945.2</v>
      </c>
      <c r="E16" s="58">
        <v>5736.9</v>
      </c>
      <c r="F16" s="5"/>
      <c r="G16" s="10"/>
    </row>
    <row r="17" spans="1:7" ht="14.25">
      <c r="A17" s="2" t="s">
        <v>99</v>
      </c>
      <c r="B17" s="58">
        <v>28772.9</v>
      </c>
      <c r="C17" s="58">
        <v>18742.1</v>
      </c>
      <c r="D17" s="58">
        <v>13956.1</v>
      </c>
      <c r="E17" s="58">
        <v>18507.8</v>
      </c>
      <c r="F17" s="5"/>
      <c r="G17" s="10"/>
    </row>
    <row r="18" spans="1:7" ht="14.25">
      <c r="A18" s="2" t="s">
        <v>100</v>
      </c>
      <c r="B18" s="58">
        <v>11039.6</v>
      </c>
      <c r="C18" s="58">
        <v>10933.5</v>
      </c>
      <c r="D18" s="58">
        <v>10084.4</v>
      </c>
      <c r="E18" s="58">
        <v>8374.5</v>
      </c>
      <c r="F18" s="5"/>
      <c r="G18" s="10"/>
    </row>
    <row r="19" spans="1:7" ht="14.25">
      <c r="A19" s="2" t="s">
        <v>101</v>
      </c>
      <c r="B19" s="58">
        <v>582645.4</v>
      </c>
      <c r="C19" s="58">
        <v>440917.4</v>
      </c>
      <c r="D19" s="58">
        <v>390406.9</v>
      </c>
      <c r="E19" s="58">
        <v>394184.6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103</v>
      </c>
      <c r="B21" s="58">
        <f>SUM(B22:B26)</f>
        <v>491074.1</v>
      </c>
      <c r="C21" s="58">
        <f>SUM(C22:C26)</f>
        <v>454713.8</v>
      </c>
      <c r="D21" s="58">
        <f>SUM(D22:D26)</f>
        <v>417698.5</v>
      </c>
      <c r="E21" s="58">
        <f>SUM(E22:E26)</f>
        <v>298584.7</v>
      </c>
      <c r="F21" s="5"/>
      <c r="G21" s="10"/>
    </row>
    <row r="22" spans="1:7" ht="14.25">
      <c r="A22" s="2" t="s">
        <v>97</v>
      </c>
      <c r="B22" s="58">
        <v>218137.1</v>
      </c>
      <c r="C22" s="58">
        <v>198075.9</v>
      </c>
      <c r="D22" s="58">
        <v>190368.7</v>
      </c>
      <c r="E22" s="58">
        <v>140507.6</v>
      </c>
      <c r="F22" s="5"/>
      <c r="G22" s="10"/>
    </row>
    <row r="23" spans="1:7" ht="14.25">
      <c r="A23" s="2" t="s">
        <v>98</v>
      </c>
      <c r="B23" s="58">
        <v>2573.4</v>
      </c>
      <c r="C23" s="58">
        <v>3468.8</v>
      </c>
      <c r="D23" s="58">
        <v>3198.8</v>
      </c>
      <c r="E23" s="58">
        <v>1975.7</v>
      </c>
      <c r="F23" s="5"/>
      <c r="G23" s="10"/>
    </row>
    <row r="24" spans="1:7" ht="14.25">
      <c r="A24" s="2" t="s">
        <v>99</v>
      </c>
      <c r="B24" s="58">
        <v>578.3</v>
      </c>
      <c r="C24" s="58">
        <v>835.1</v>
      </c>
      <c r="D24" s="58">
        <v>808.3</v>
      </c>
      <c r="E24" s="58">
        <v>530.7</v>
      </c>
      <c r="F24" s="5"/>
      <c r="G24" s="10"/>
    </row>
    <row r="25" spans="1:7" ht="14.25">
      <c r="A25" s="2" t="s">
        <v>100</v>
      </c>
      <c r="B25" s="58">
        <v>649.4</v>
      </c>
      <c r="C25" s="58">
        <v>581.2</v>
      </c>
      <c r="D25" s="58">
        <v>663.7</v>
      </c>
      <c r="E25" s="58">
        <v>402.4</v>
      </c>
      <c r="F25" s="5"/>
      <c r="G25" s="10"/>
    </row>
    <row r="26" spans="1:7" ht="14.25">
      <c r="A26" s="2" t="s">
        <v>101</v>
      </c>
      <c r="B26" s="58">
        <v>269135.9</v>
      </c>
      <c r="C26" s="58">
        <v>251752.8</v>
      </c>
      <c r="D26" s="58">
        <v>222659</v>
      </c>
      <c r="E26" s="58">
        <v>155168.3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104</v>
      </c>
      <c r="B28" s="58">
        <f>SUM(B29:B33)</f>
        <v>152511.8</v>
      </c>
      <c r="C28" s="58">
        <f>SUM(C29:C33)</f>
        <v>142723.7</v>
      </c>
      <c r="D28" s="58">
        <f>SUM(D29:D33)</f>
        <v>150845.9</v>
      </c>
      <c r="E28" s="58">
        <f>SUM(E29:E33)</f>
        <v>108712.40000000001</v>
      </c>
      <c r="F28" s="5"/>
      <c r="G28" s="10"/>
    </row>
    <row r="29" spans="1:7" ht="14.25">
      <c r="A29" s="2" t="s">
        <v>97</v>
      </c>
      <c r="B29" s="58">
        <v>19312.3</v>
      </c>
      <c r="C29" s="58">
        <v>17436.9</v>
      </c>
      <c r="D29" s="58">
        <v>19081.9</v>
      </c>
      <c r="E29" s="58">
        <v>13015.7</v>
      </c>
      <c r="F29" s="5"/>
      <c r="G29" s="10"/>
    </row>
    <row r="30" spans="1:7" ht="14.25">
      <c r="A30" s="2" t="s">
        <v>98</v>
      </c>
      <c r="B30" s="58">
        <v>61194.9</v>
      </c>
      <c r="C30" s="58">
        <v>54337.4</v>
      </c>
      <c r="D30" s="58">
        <v>56354.6</v>
      </c>
      <c r="E30" s="58">
        <v>43770.4</v>
      </c>
      <c r="F30" s="5"/>
      <c r="G30" s="10"/>
    </row>
    <row r="31" spans="1:7" ht="14.25">
      <c r="A31" s="2" t="s">
        <v>99</v>
      </c>
      <c r="B31" s="58">
        <v>10622.4</v>
      </c>
      <c r="C31" s="58">
        <v>9978.6</v>
      </c>
      <c r="D31" s="58">
        <v>10858.3</v>
      </c>
      <c r="E31" s="58">
        <v>10277.6</v>
      </c>
      <c r="F31" s="5"/>
      <c r="G31" s="10"/>
    </row>
    <row r="32" spans="1:7" ht="14.25">
      <c r="A32" s="2" t="s">
        <v>100</v>
      </c>
      <c r="B32" s="58">
        <v>5005.8</v>
      </c>
      <c r="C32" s="58">
        <v>4066</v>
      </c>
      <c r="D32" s="58">
        <v>4370</v>
      </c>
      <c r="E32" s="58">
        <v>2330.9</v>
      </c>
      <c r="F32" s="5"/>
      <c r="G32" s="10"/>
    </row>
    <row r="33" spans="1:7" ht="14.25">
      <c r="A33" s="2" t="s">
        <v>101</v>
      </c>
      <c r="B33" s="58">
        <v>56376.4</v>
      </c>
      <c r="C33" s="58">
        <v>56904.8</v>
      </c>
      <c r="D33" s="58">
        <v>60181.1</v>
      </c>
      <c r="E33" s="58">
        <v>39317.8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105</v>
      </c>
      <c r="B35" s="58">
        <f>SUM(B36:B40)</f>
        <v>2196920.7</v>
      </c>
      <c r="C35" s="58">
        <f>SUM(C36:C40)</f>
        <v>1904223.1</v>
      </c>
      <c r="D35" s="58">
        <f>SUM(D36:D40)</f>
        <v>1755135.1</v>
      </c>
      <c r="E35" s="58">
        <f>SUM(E36:E40)</f>
        <v>1552306.5</v>
      </c>
      <c r="F35" s="5"/>
      <c r="G35" s="10"/>
    </row>
    <row r="36" spans="1:7" ht="14.25">
      <c r="A36" s="2" t="s">
        <v>97</v>
      </c>
      <c r="B36" s="58">
        <v>903887.3</v>
      </c>
      <c r="C36" s="58">
        <v>786826.9</v>
      </c>
      <c r="D36" s="58">
        <v>723291.8</v>
      </c>
      <c r="E36" s="58">
        <v>664408.2</v>
      </c>
      <c r="F36" s="5"/>
      <c r="G36" s="10"/>
    </row>
    <row r="37" spans="1:7" ht="14.25">
      <c r="A37" s="2" t="s">
        <v>98</v>
      </c>
      <c r="B37" s="58">
        <v>96118.6</v>
      </c>
      <c r="C37" s="58">
        <v>89268.8</v>
      </c>
      <c r="D37" s="58">
        <v>91353.6</v>
      </c>
      <c r="E37" s="58">
        <v>72864.7</v>
      </c>
      <c r="F37" s="5"/>
      <c r="G37" s="10"/>
    </row>
    <row r="38" spans="1:7" ht="14.25">
      <c r="A38" s="2" t="s">
        <v>99</v>
      </c>
      <c r="B38" s="58">
        <v>45130.1</v>
      </c>
      <c r="C38" s="58">
        <v>34763.3</v>
      </c>
      <c r="D38" s="58">
        <v>30585.4</v>
      </c>
      <c r="E38" s="58">
        <v>33577.4</v>
      </c>
      <c r="F38" s="5"/>
      <c r="G38" s="10"/>
    </row>
    <row r="39" spans="1:7" ht="14.25">
      <c r="A39" s="2" t="s">
        <v>100</v>
      </c>
      <c r="B39" s="58">
        <v>17225.9</v>
      </c>
      <c r="C39" s="58">
        <v>16157.7</v>
      </c>
      <c r="D39" s="58">
        <v>15726.5</v>
      </c>
      <c r="E39" s="58">
        <v>11623</v>
      </c>
      <c r="F39" s="5"/>
      <c r="G39" s="10"/>
    </row>
    <row r="40" spans="1:7" ht="14.25">
      <c r="A40" s="47" t="s">
        <v>101</v>
      </c>
      <c r="B40" s="87">
        <v>1134558.8</v>
      </c>
      <c r="C40" s="87">
        <v>977206.4</v>
      </c>
      <c r="D40" s="87">
        <v>894177.8</v>
      </c>
      <c r="E40" s="87">
        <v>769833.2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5" t="s">
        <v>107</v>
      </c>
      <c r="B45" s="135"/>
      <c r="C45" s="135"/>
      <c r="D45" s="135"/>
      <c r="E45" s="135"/>
      <c r="F45" s="5"/>
      <c r="G45" s="10"/>
    </row>
    <row r="46" spans="1:7" ht="13.5" customHeight="1">
      <c r="A46" s="89" t="s">
        <v>216</v>
      </c>
      <c r="B46" s="89"/>
      <c r="C46" s="89"/>
      <c r="D46" s="89"/>
      <c r="E46" s="89"/>
      <c r="F46" s="5"/>
      <c r="G46" s="10"/>
    </row>
    <row r="47" spans="1:7" ht="6.75" customHeight="1">
      <c r="A47" s="110"/>
      <c r="B47" s="58"/>
      <c r="C47" s="110"/>
      <c r="D47" s="58"/>
      <c r="E47" s="58"/>
      <c r="F47" s="5"/>
      <c r="G47" s="10"/>
    </row>
    <row r="48" spans="1:6" ht="13.5" customHeight="1">
      <c r="A48" s="2" t="s">
        <v>239</v>
      </c>
      <c r="B48" s="58"/>
      <c r="C48" s="110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204</v>
      </c>
      <c r="B1" s="47"/>
      <c r="C1" s="47"/>
      <c r="D1" s="87"/>
      <c r="E1" s="90"/>
      <c r="F1" s="36"/>
    </row>
    <row r="2" spans="1:6" ht="14.25">
      <c r="A2" s="2"/>
      <c r="B2" s="91" t="s">
        <v>232</v>
      </c>
      <c r="C2" s="91" t="s">
        <v>233</v>
      </c>
      <c r="D2" s="91" t="s">
        <v>234</v>
      </c>
      <c r="E2" s="91" t="s">
        <v>234</v>
      </c>
      <c r="F2" s="36"/>
    </row>
    <row r="3" spans="1:6" ht="14.25">
      <c r="A3" s="52" t="s">
        <v>1</v>
      </c>
      <c r="B3" s="92">
        <v>2020</v>
      </c>
      <c r="C3" s="92">
        <v>2020</v>
      </c>
      <c r="D3" s="92">
        <v>2020</v>
      </c>
      <c r="E3" s="92">
        <v>2019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6" t="s">
        <v>53</v>
      </c>
      <c r="C5" s="126"/>
      <c r="D5" s="126"/>
      <c r="E5" s="126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96</v>
      </c>
      <c r="B7" s="58">
        <f>SUM(B8:B12)</f>
        <v>220186.5</v>
      </c>
      <c r="C7" s="58">
        <f>SUM(C8:C12)</f>
        <v>190964.40000000002</v>
      </c>
      <c r="D7" s="58">
        <f>SUM(D8:D12)</f>
        <v>181552</v>
      </c>
      <c r="E7" s="58">
        <f>SUM(E8:E12)</f>
        <v>172579</v>
      </c>
      <c r="F7" s="5"/>
    </row>
    <row r="8" spans="1:6" ht="14.25">
      <c r="A8" s="2" t="s">
        <v>97</v>
      </c>
      <c r="B8" s="58">
        <v>106816.1</v>
      </c>
      <c r="C8" s="58">
        <v>93311.7</v>
      </c>
      <c r="D8" s="58">
        <v>88718.8</v>
      </c>
      <c r="E8" s="58">
        <v>90366.6</v>
      </c>
      <c r="F8" s="36"/>
    </row>
    <row r="9" spans="1:6" ht="14.25">
      <c r="A9" s="2" t="s">
        <v>98</v>
      </c>
      <c r="B9" s="58">
        <v>5907.7</v>
      </c>
      <c r="C9" s="58">
        <v>5126</v>
      </c>
      <c r="D9" s="58">
        <v>4544.7</v>
      </c>
      <c r="E9" s="58">
        <v>4634.2</v>
      </c>
      <c r="F9" s="36"/>
    </row>
    <row r="10" spans="1:6" ht="14.25">
      <c r="A10" s="2" t="s">
        <v>99</v>
      </c>
      <c r="B10" s="58">
        <v>2709.4</v>
      </c>
      <c r="C10" s="58">
        <v>2701.3</v>
      </c>
      <c r="D10" s="58">
        <v>2130.4</v>
      </c>
      <c r="E10" s="58">
        <v>2079.4</v>
      </c>
      <c r="F10" s="36"/>
    </row>
    <row r="11" spans="1:6" ht="14.25">
      <c r="A11" s="2" t="s">
        <v>100</v>
      </c>
      <c r="B11" s="58">
        <v>1028.7</v>
      </c>
      <c r="C11" s="58">
        <v>899.1</v>
      </c>
      <c r="D11" s="58">
        <v>1034.6</v>
      </c>
      <c r="E11" s="58">
        <v>828.5</v>
      </c>
      <c r="F11" s="36"/>
    </row>
    <row r="12" spans="1:6" ht="14.25">
      <c r="A12" s="2" t="s">
        <v>101</v>
      </c>
      <c r="B12" s="58">
        <v>103724.6</v>
      </c>
      <c r="C12" s="58">
        <v>88926.3</v>
      </c>
      <c r="D12" s="58">
        <v>85123.5</v>
      </c>
      <c r="E12" s="58">
        <v>74670.3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102</v>
      </c>
      <c r="B14" s="58">
        <f>SUM(B15:B19)</f>
        <v>28415</v>
      </c>
      <c r="C14" s="58">
        <f>SUM(C15:C19)</f>
        <v>28393.300000000003</v>
      </c>
      <c r="D14" s="58">
        <f>SUM(D15:D19)</f>
        <v>25268.4</v>
      </c>
      <c r="E14" s="58">
        <f>SUM(E15:E19)</f>
        <v>22964.699999999997</v>
      </c>
      <c r="F14" s="29"/>
    </row>
    <row r="15" spans="1:6" ht="14.25">
      <c r="A15" s="2" t="s">
        <v>97</v>
      </c>
      <c r="B15" s="58">
        <v>11446.4</v>
      </c>
      <c r="C15" s="58">
        <v>11538</v>
      </c>
      <c r="D15" s="58">
        <v>9858.4</v>
      </c>
      <c r="E15" s="58">
        <v>9910.4</v>
      </c>
      <c r="F15" s="36"/>
    </row>
    <row r="16" spans="1:6" ht="14.25">
      <c r="A16" s="2" t="s">
        <v>98</v>
      </c>
      <c r="B16" s="58">
        <v>816.1</v>
      </c>
      <c r="C16" s="58">
        <v>770.7</v>
      </c>
      <c r="D16" s="58">
        <v>660.4</v>
      </c>
      <c r="E16" s="58">
        <v>396.4</v>
      </c>
      <c r="F16" s="36"/>
    </row>
    <row r="17" spans="1:6" ht="14.25">
      <c r="A17" s="2" t="s">
        <v>99</v>
      </c>
      <c r="B17" s="58">
        <v>2927.3</v>
      </c>
      <c r="C17" s="58">
        <v>2657.4</v>
      </c>
      <c r="D17" s="58">
        <v>2693.6</v>
      </c>
      <c r="E17" s="58">
        <v>1801.4</v>
      </c>
      <c r="F17" s="36"/>
    </row>
    <row r="18" spans="1:6" ht="14.25">
      <c r="A18" s="2" t="s">
        <v>100</v>
      </c>
      <c r="B18" s="58">
        <v>2794.4</v>
      </c>
      <c r="C18" s="58">
        <v>2522.8</v>
      </c>
      <c r="D18" s="58">
        <v>2435.8</v>
      </c>
      <c r="E18" s="58">
        <v>1480.4</v>
      </c>
      <c r="F18" s="36"/>
    </row>
    <row r="19" spans="1:6" ht="14.25">
      <c r="A19" s="2" t="s">
        <v>101</v>
      </c>
      <c r="B19" s="58">
        <v>10430.8</v>
      </c>
      <c r="C19" s="58">
        <v>10904.4</v>
      </c>
      <c r="D19" s="58">
        <v>9620.2</v>
      </c>
      <c r="E19" s="58">
        <v>9376.1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103</v>
      </c>
      <c r="B21" s="58">
        <f>SUM(B22:B26)</f>
        <v>5572.799999999999</v>
      </c>
      <c r="C21" s="58">
        <f>SUM(C22:C26)</f>
        <v>5187.4</v>
      </c>
      <c r="D21" s="58">
        <f>SUM(D22:D26)</f>
        <v>4638.299999999999</v>
      </c>
      <c r="E21" s="58">
        <f>SUM(E22:E26)</f>
        <v>3978.4</v>
      </c>
      <c r="F21" s="5"/>
    </row>
    <row r="22" spans="1:6" ht="14.25">
      <c r="A22" s="2" t="s">
        <v>97</v>
      </c>
      <c r="B22" s="58">
        <v>2644.2</v>
      </c>
      <c r="C22" s="58">
        <v>2286.4</v>
      </c>
      <c r="D22" s="58">
        <v>2063</v>
      </c>
      <c r="E22" s="58">
        <v>1927.4</v>
      </c>
      <c r="F22" s="36"/>
    </row>
    <row r="23" spans="1:6" ht="14.25">
      <c r="A23" s="2" t="s">
        <v>98</v>
      </c>
      <c r="B23" s="58">
        <v>161.3</v>
      </c>
      <c r="C23" s="58">
        <v>163.4</v>
      </c>
      <c r="D23" s="58">
        <v>141.7</v>
      </c>
      <c r="E23" s="58">
        <v>108.7</v>
      </c>
      <c r="F23" s="36"/>
    </row>
    <row r="24" spans="1:6" ht="14.25">
      <c r="A24" s="2" t="s">
        <v>99</v>
      </c>
      <c r="B24" s="58">
        <v>77.7</v>
      </c>
      <c r="C24" s="58">
        <v>105.2</v>
      </c>
      <c r="D24" s="58">
        <v>99.7</v>
      </c>
      <c r="E24" s="58">
        <v>62</v>
      </c>
      <c r="F24" s="36"/>
    </row>
    <row r="25" spans="1:6" ht="14.25">
      <c r="A25" s="2" t="s">
        <v>100</v>
      </c>
      <c r="B25" s="58">
        <v>79.1</v>
      </c>
      <c r="C25" s="58">
        <v>77.8</v>
      </c>
      <c r="D25" s="58">
        <v>50.1</v>
      </c>
      <c r="E25" s="58">
        <v>49.2</v>
      </c>
      <c r="F25" s="36"/>
    </row>
    <row r="26" spans="1:6" ht="14.25">
      <c r="A26" s="2" t="s">
        <v>101</v>
      </c>
      <c r="B26" s="58">
        <v>2610.5</v>
      </c>
      <c r="C26" s="58">
        <v>2554.6</v>
      </c>
      <c r="D26" s="58">
        <v>2283.8</v>
      </c>
      <c r="E26" s="58">
        <v>1831.1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104</v>
      </c>
      <c r="B28" s="58">
        <f>SUM(B29:B33)</f>
        <v>21855</v>
      </c>
      <c r="C28" s="58">
        <f>SUM(C29:C33)</f>
        <v>19864.5</v>
      </c>
      <c r="D28" s="58">
        <f>SUM(D29:D33)</f>
        <v>17392.9</v>
      </c>
      <c r="E28" s="58">
        <f>SUM(E29:E33)</f>
        <v>19545.3</v>
      </c>
      <c r="F28" s="5"/>
    </row>
    <row r="29" spans="1:6" ht="14.25">
      <c r="A29" s="2" t="s">
        <v>97</v>
      </c>
      <c r="B29" s="58">
        <v>1873.2</v>
      </c>
      <c r="C29" s="58">
        <v>1785.5</v>
      </c>
      <c r="D29" s="58">
        <v>1536.4</v>
      </c>
      <c r="E29" s="58">
        <v>1538</v>
      </c>
      <c r="F29" s="36"/>
    </row>
    <row r="30" spans="1:6" ht="14.25">
      <c r="A30" s="2" t="s">
        <v>98</v>
      </c>
      <c r="B30" s="58">
        <v>1188.3</v>
      </c>
      <c r="C30" s="58">
        <v>1111.8</v>
      </c>
      <c r="D30" s="58">
        <v>893.4</v>
      </c>
      <c r="E30" s="58">
        <v>927.4</v>
      </c>
      <c r="F30" s="36"/>
    </row>
    <row r="31" spans="1:6" ht="14.25">
      <c r="A31" s="2" t="s">
        <v>99</v>
      </c>
      <c r="B31" s="58">
        <v>1416.9</v>
      </c>
      <c r="C31" s="58">
        <v>1463.7</v>
      </c>
      <c r="D31" s="58">
        <v>1247.2</v>
      </c>
      <c r="E31" s="58">
        <v>1171</v>
      </c>
      <c r="F31" s="36"/>
    </row>
    <row r="32" spans="1:6" ht="14.25">
      <c r="A32" s="2" t="s">
        <v>100</v>
      </c>
      <c r="B32" s="58">
        <v>60.7</v>
      </c>
      <c r="C32" s="58">
        <v>57.6</v>
      </c>
      <c r="D32" s="58">
        <v>35.2</v>
      </c>
      <c r="E32" s="58">
        <v>54.5</v>
      </c>
      <c r="F32" s="36"/>
    </row>
    <row r="33" spans="1:6" ht="14.25">
      <c r="A33" s="2" t="s">
        <v>101</v>
      </c>
      <c r="B33" s="58">
        <v>17315.9</v>
      </c>
      <c r="C33" s="58">
        <v>15445.9</v>
      </c>
      <c r="D33" s="58">
        <v>13680.7</v>
      </c>
      <c r="E33" s="58">
        <v>15854.4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108</v>
      </c>
      <c r="B35" s="58">
        <f>SUM(B36:B40)</f>
        <v>276408.3</v>
      </c>
      <c r="C35" s="58">
        <f>SUM(C36:C40)</f>
        <v>244699.1</v>
      </c>
      <c r="D35" s="58">
        <f>SUM(D36:D40)</f>
        <v>229086.3</v>
      </c>
      <c r="E35" s="58">
        <f>SUM(E36:E40)</f>
        <v>219353.8</v>
      </c>
      <c r="F35" s="36"/>
    </row>
    <row r="36" spans="1:6" ht="14.25">
      <c r="A36" s="2" t="s">
        <v>97</v>
      </c>
      <c r="B36" s="58">
        <v>122897.6</v>
      </c>
      <c r="C36" s="58">
        <v>109019.2</v>
      </c>
      <c r="D36" s="58">
        <v>102259.2</v>
      </c>
      <c r="E36" s="58">
        <v>103856.4</v>
      </c>
      <c r="F36" s="36"/>
    </row>
    <row r="37" spans="1:6" ht="14.25">
      <c r="A37" s="2" t="s">
        <v>98</v>
      </c>
      <c r="B37" s="58">
        <v>8087.8</v>
      </c>
      <c r="C37" s="58">
        <v>7183.4</v>
      </c>
      <c r="D37" s="58">
        <v>6248.1</v>
      </c>
      <c r="E37" s="58">
        <v>6078</v>
      </c>
      <c r="F37" s="36"/>
    </row>
    <row r="38" spans="1:6" ht="14.25">
      <c r="A38" s="2" t="s">
        <v>99</v>
      </c>
      <c r="B38" s="58">
        <v>7144.8</v>
      </c>
      <c r="C38" s="58">
        <v>6939.1</v>
      </c>
      <c r="D38" s="58">
        <v>6178.7</v>
      </c>
      <c r="E38" s="58">
        <v>5124.7</v>
      </c>
      <c r="F38" s="36"/>
    </row>
    <row r="39" spans="1:6" ht="14.25">
      <c r="A39" s="2" t="s">
        <v>100</v>
      </c>
      <c r="B39" s="58">
        <v>3962.8</v>
      </c>
      <c r="C39" s="58">
        <v>3557.3</v>
      </c>
      <c r="D39" s="58">
        <v>3555.7</v>
      </c>
      <c r="E39" s="58">
        <v>2412.6</v>
      </c>
      <c r="F39" s="36"/>
    </row>
    <row r="40" spans="1:6" ht="14.25">
      <c r="A40" s="47" t="s">
        <v>101</v>
      </c>
      <c r="B40" s="87">
        <v>134315.3</v>
      </c>
      <c r="C40" s="87">
        <v>118000.1</v>
      </c>
      <c r="D40" s="87">
        <v>110844.6</v>
      </c>
      <c r="E40" s="87">
        <v>101882.1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209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24"/>
      <c r="C43" s="124"/>
      <c r="D43" s="120"/>
      <c r="E43" s="21"/>
      <c r="F43" s="36"/>
    </row>
    <row r="44" spans="1:6" ht="6.75" customHeight="1">
      <c r="A44" s="110"/>
      <c r="B44" s="21"/>
      <c r="C44" s="21"/>
      <c r="D44" s="120"/>
      <c r="E44" s="21"/>
      <c r="F44" s="36"/>
    </row>
    <row r="45" spans="1:6" ht="13.5" customHeight="1">
      <c r="A45" s="136" t="s">
        <v>107</v>
      </c>
      <c r="B45" s="136"/>
      <c r="C45" s="136"/>
      <c r="D45" s="136"/>
      <c r="E45" s="136"/>
      <c r="F45" s="36"/>
    </row>
    <row r="46" spans="1:6" ht="13.5" customHeight="1">
      <c r="A46" s="74" t="s">
        <v>216</v>
      </c>
      <c r="B46" s="74"/>
      <c r="C46" s="74"/>
      <c r="D46" s="74"/>
      <c r="E46" s="74"/>
      <c r="F46" s="36"/>
    </row>
    <row r="47" spans="1:6" ht="6.75" customHeight="1">
      <c r="A47" s="110"/>
      <c r="B47" s="124"/>
      <c r="C47" s="124"/>
      <c r="D47" s="120"/>
      <c r="E47" s="21"/>
      <c r="F47" s="36"/>
    </row>
    <row r="48" spans="1:6" ht="13.5" customHeight="1">
      <c r="A48" s="2" t="s">
        <v>239</v>
      </c>
      <c r="B48" s="110"/>
      <c r="C48" s="110"/>
      <c r="D48" s="58"/>
      <c r="E48" s="110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3" t="s">
        <v>205</v>
      </c>
      <c r="B1" s="94"/>
      <c r="C1" s="58"/>
      <c r="D1" s="94"/>
      <c r="E1" s="94"/>
      <c r="F1" s="5"/>
    </row>
    <row r="2" spans="1:6" ht="14.25">
      <c r="A2" s="94"/>
      <c r="B2" s="46" t="s">
        <v>232</v>
      </c>
      <c r="C2" s="46" t="s">
        <v>233</v>
      </c>
      <c r="D2" s="46" t="s">
        <v>234</v>
      </c>
      <c r="E2" s="46" t="s">
        <v>234</v>
      </c>
      <c r="F2" s="5"/>
    </row>
    <row r="3" spans="1:6" ht="14.25">
      <c r="A3" s="95" t="s">
        <v>109</v>
      </c>
      <c r="B3" s="48">
        <v>2020</v>
      </c>
      <c r="C3" s="48">
        <v>2020</v>
      </c>
      <c r="D3" s="48">
        <v>2020</v>
      </c>
      <c r="E3" s="48">
        <v>2019</v>
      </c>
      <c r="F3" s="5"/>
    </row>
    <row r="4" spans="1:6" ht="8.25" customHeight="1">
      <c r="A4" s="96"/>
      <c r="B4" s="68"/>
      <c r="C4" s="68"/>
      <c r="D4" s="56"/>
      <c r="E4" s="56"/>
      <c r="F4" s="11"/>
    </row>
    <row r="5" spans="1:6" ht="14.25">
      <c r="A5" s="94"/>
      <c r="B5" s="126" t="s">
        <v>110</v>
      </c>
      <c r="C5" s="126"/>
      <c r="D5" s="126"/>
      <c r="E5" s="126"/>
      <c r="F5" s="15"/>
    </row>
    <row r="6" spans="1:6" ht="7.5" customHeight="1">
      <c r="A6" s="94"/>
      <c r="B6" s="59"/>
      <c r="C6" s="97"/>
      <c r="D6" s="55"/>
      <c r="E6" s="55"/>
      <c r="F6" s="15"/>
    </row>
    <row r="7" spans="1:6" ht="14.25">
      <c r="A7" s="94" t="s">
        <v>111</v>
      </c>
      <c r="B7" s="68">
        <v>127052</v>
      </c>
      <c r="C7" s="68">
        <v>111626.4</v>
      </c>
      <c r="D7" s="68">
        <v>115825.1</v>
      </c>
      <c r="E7" s="58">
        <v>123970.6</v>
      </c>
      <c r="F7" s="5"/>
    </row>
    <row r="8" spans="1:6" ht="14.25">
      <c r="A8" s="94" t="s">
        <v>112</v>
      </c>
      <c r="B8" s="68">
        <v>3124.3</v>
      </c>
      <c r="C8" s="68">
        <v>3016.3</v>
      </c>
      <c r="D8" s="68">
        <v>2632.7</v>
      </c>
      <c r="E8" s="58">
        <v>2503.3</v>
      </c>
      <c r="F8" s="5"/>
    </row>
    <row r="9" spans="1:6" ht="14.25">
      <c r="A9" s="94" t="s">
        <v>113</v>
      </c>
      <c r="B9" s="68">
        <v>7454.1</v>
      </c>
      <c r="C9" s="68">
        <v>10044.4</v>
      </c>
      <c r="D9" s="68">
        <v>10178.3</v>
      </c>
      <c r="E9" s="58">
        <v>8437.2</v>
      </c>
      <c r="F9" s="5"/>
    </row>
    <row r="10" spans="1:6" ht="14.25">
      <c r="A10" s="94" t="s">
        <v>114</v>
      </c>
      <c r="B10" s="68">
        <v>13127.6</v>
      </c>
      <c r="C10" s="68">
        <v>10771.4</v>
      </c>
      <c r="D10" s="68">
        <v>17358.3</v>
      </c>
      <c r="E10" s="58">
        <v>15583.2</v>
      </c>
      <c r="F10" s="5"/>
    </row>
    <row r="11" spans="1:6" ht="14.25">
      <c r="A11" s="94" t="s">
        <v>115</v>
      </c>
      <c r="B11" s="68">
        <v>9213.1</v>
      </c>
      <c r="C11" s="68">
        <v>6779.8</v>
      </c>
      <c r="D11" s="68">
        <v>9576.9</v>
      </c>
      <c r="E11" s="58">
        <v>9397</v>
      </c>
      <c r="F11" s="5"/>
    </row>
    <row r="12" spans="1:6" ht="14.25">
      <c r="A12" s="94" t="s">
        <v>116</v>
      </c>
      <c r="B12" s="68">
        <v>10711.5</v>
      </c>
      <c r="C12" s="68">
        <v>10225</v>
      </c>
      <c r="D12" s="68">
        <v>11451.3</v>
      </c>
      <c r="E12" s="58">
        <v>10630.1</v>
      </c>
      <c r="F12" s="5"/>
    </row>
    <row r="13" spans="1:6" ht="14.25">
      <c r="A13" s="94" t="s">
        <v>117</v>
      </c>
      <c r="B13" s="68">
        <v>27890.3</v>
      </c>
      <c r="C13" s="68">
        <v>19747.7</v>
      </c>
      <c r="D13" s="68">
        <v>19453.4</v>
      </c>
      <c r="E13" s="58">
        <v>29260.9</v>
      </c>
      <c r="F13" s="5"/>
    </row>
    <row r="14" spans="1:6" ht="14.25">
      <c r="A14" s="94" t="s">
        <v>118</v>
      </c>
      <c r="B14" s="68">
        <v>31083.3</v>
      </c>
      <c r="C14" s="68">
        <v>29896.7</v>
      </c>
      <c r="D14" s="68">
        <v>28458.9</v>
      </c>
      <c r="E14" s="58">
        <v>28800.8</v>
      </c>
      <c r="F14" s="5"/>
    </row>
    <row r="15" spans="1:6" ht="14.25">
      <c r="A15" s="94" t="s">
        <v>119</v>
      </c>
      <c r="B15" s="68">
        <v>24393.4</v>
      </c>
      <c r="C15" s="68">
        <v>21084.7</v>
      </c>
      <c r="D15" s="68">
        <v>16735.2</v>
      </c>
      <c r="E15" s="58">
        <v>19271.1</v>
      </c>
      <c r="F15" s="5"/>
    </row>
    <row r="16" spans="1:6" ht="14.25">
      <c r="A16" s="94" t="s">
        <v>120</v>
      </c>
      <c r="B16" s="68">
        <v>3695</v>
      </c>
      <c r="C16" s="68">
        <v>3685</v>
      </c>
      <c r="D16" s="68">
        <v>3494</v>
      </c>
      <c r="E16" s="58">
        <v>3887.6</v>
      </c>
      <c r="F16" s="5"/>
    </row>
    <row r="17" spans="1:6" ht="14.25">
      <c r="A17" s="94" t="s">
        <v>121</v>
      </c>
      <c r="B17" s="68">
        <v>843.2</v>
      </c>
      <c r="C17" s="68">
        <v>1251.2</v>
      </c>
      <c r="D17" s="68">
        <v>1342.9</v>
      </c>
      <c r="E17" s="58">
        <v>1695.6</v>
      </c>
      <c r="F17" s="5"/>
    </row>
    <row r="18" spans="1:6" ht="14.25">
      <c r="A18" s="94" t="s">
        <v>122</v>
      </c>
      <c r="B18" s="68">
        <v>2647</v>
      </c>
      <c r="C18" s="68">
        <v>2158.8</v>
      </c>
      <c r="D18" s="68">
        <v>1964.4</v>
      </c>
      <c r="E18" s="58">
        <v>2000.3</v>
      </c>
      <c r="F18" s="5"/>
    </row>
    <row r="19" spans="1:6" ht="14.25">
      <c r="A19" s="94" t="s">
        <v>123</v>
      </c>
      <c r="B19" s="68">
        <v>28295.4</v>
      </c>
      <c r="C19" s="68">
        <v>24319.7</v>
      </c>
      <c r="D19" s="68">
        <v>20102.5</v>
      </c>
      <c r="E19" s="58">
        <v>17231.1</v>
      </c>
      <c r="F19" s="5"/>
    </row>
    <row r="20" spans="1:6" ht="14.25">
      <c r="A20" s="94" t="s">
        <v>124</v>
      </c>
      <c r="B20" s="68">
        <v>1059.4</v>
      </c>
      <c r="C20" s="68">
        <v>1041.1</v>
      </c>
      <c r="D20" s="68">
        <v>1466.3</v>
      </c>
      <c r="E20" s="58">
        <v>1278.1</v>
      </c>
      <c r="F20" s="5"/>
    </row>
    <row r="21" spans="1:6" ht="14.25">
      <c r="A21" s="94" t="s">
        <v>125</v>
      </c>
      <c r="B21" s="68">
        <v>1409.2</v>
      </c>
      <c r="C21" s="68">
        <v>1647.7</v>
      </c>
      <c r="D21" s="68">
        <v>2158.9</v>
      </c>
      <c r="E21" s="58">
        <v>1798.4</v>
      </c>
      <c r="F21" s="5"/>
    </row>
    <row r="22" spans="1:6" ht="14.25">
      <c r="A22" s="94" t="s">
        <v>126</v>
      </c>
      <c r="B22" s="68">
        <v>2844</v>
      </c>
      <c r="C22" s="68">
        <v>2930.7</v>
      </c>
      <c r="D22" s="68">
        <v>1918.4</v>
      </c>
      <c r="E22" s="58">
        <v>1768.7</v>
      </c>
      <c r="F22" s="5"/>
    </row>
    <row r="23" spans="1:6" ht="14.25">
      <c r="A23" s="94" t="s">
        <v>127</v>
      </c>
      <c r="B23" s="68">
        <v>20748.1</v>
      </c>
      <c r="C23" s="68">
        <v>16142</v>
      </c>
      <c r="D23" s="68">
        <v>11986.3</v>
      </c>
      <c r="E23" s="58">
        <v>9875.8</v>
      </c>
      <c r="F23" s="5"/>
    </row>
    <row r="24" spans="1:6" ht="14.25">
      <c r="A24" s="94" t="s">
        <v>128</v>
      </c>
      <c r="B24" s="68">
        <v>727706.8</v>
      </c>
      <c r="C24" s="68">
        <v>630415.2</v>
      </c>
      <c r="D24" s="68">
        <v>567993.1</v>
      </c>
      <c r="E24" s="58">
        <v>504574</v>
      </c>
      <c r="F24" s="5"/>
    </row>
    <row r="25" spans="1:6" ht="14.25">
      <c r="A25" s="94" t="s">
        <v>129</v>
      </c>
      <c r="B25" s="68">
        <v>1284.3</v>
      </c>
      <c r="C25" s="68">
        <v>866.8</v>
      </c>
      <c r="D25" s="68">
        <v>559.7</v>
      </c>
      <c r="E25" s="58">
        <v>1050.7</v>
      </c>
      <c r="F25" s="5"/>
    </row>
    <row r="26" spans="1:6" ht="14.25">
      <c r="A26" s="94" t="s">
        <v>130</v>
      </c>
      <c r="B26" s="68">
        <v>79394</v>
      </c>
      <c r="C26" s="68">
        <v>57542.9</v>
      </c>
      <c r="D26" s="68">
        <v>54747</v>
      </c>
      <c r="E26" s="58">
        <v>53398</v>
      </c>
      <c r="F26" s="5"/>
    </row>
    <row r="27" spans="1:6" ht="14.25">
      <c r="A27" s="94" t="s">
        <v>131</v>
      </c>
      <c r="B27" s="68">
        <v>27183.8</v>
      </c>
      <c r="C27" s="68">
        <v>25942.3</v>
      </c>
      <c r="D27" s="68">
        <v>21790.9</v>
      </c>
      <c r="E27" s="58">
        <v>16518.8</v>
      </c>
      <c r="F27" s="5"/>
    </row>
    <row r="28" spans="1:6" ht="14.25">
      <c r="A28" s="94" t="s">
        <v>132</v>
      </c>
      <c r="B28" s="68">
        <v>264502.9</v>
      </c>
      <c r="C28" s="68">
        <v>240392.4</v>
      </c>
      <c r="D28" s="68">
        <v>210544.2</v>
      </c>
      <c r="E28" s="58">
        <v>183272.9</v>
      </c>
      <c r="F28" s="5"/>
    </row>
    <row r="29" spans="1:6" ht="14.25">
      <c r="A29" s="94" t="s">
        <v>134</v>
      </c>
      <c r="B29" s="68">
        <v>116641.4</v>
      </c>
      <c r="C29" s="68">
        <v>101530.4</v>
      </c>
      <c r="D29" s="68">
        <v>95609.9</v>
      </c>
      <c r="E29" s="58">
        <v>76031.6</v>
      </c>
      <c r="F29" s="5"/>
    </row>
    <row r="30" spans="1:6" ht="14.25">
      <c r="A30" s="94" t="s">
        <v>135</v>
      </c>
      <c r="B30" s="68">
        <v>22855.4</v>
      </c>
      <c r="C30" s="68">
        <v>19804.4</v>
      </c>
      <c r="D30" s="68">
        <v>16602.7</v>
      </c>
      <c r="E30" s="58">
        <v>16549.7</v>
      </c>
      <c r="F30" s="5"/>
    </row>
    <row r="31" spans="1:6" ht="14.25">
      <c r="A31" s="94" t="s">
        <v>136</v>
      </c>
      <c r="B31" s="68">
        <v>796.6</v>
      </c>
      <c r="C31" s="68">
        <v>1076.5</v>
      </c>
      <c r="D31" s="68">
        <v>1107.4</v>
      </c>
      <c r="E31" s="58">
        <v>559.6</v>
      </c>
      <c r="F31" s="5"/>
    </row>
    <row r="32" spans="1:6" ht="14.25">
      <c r="A32" s="94" t="s">
        <v>137</v>
      </c>
      <c r="B32" s="68">
        <v>902.4</v>
      </c>
      <c r="C32" s="68">
        <v>950.2</v>
      </c>
      <c r="D32" s="68">
        <v>796.8</v>
      </c>
      <c r="E32" s="58">
        <v>893.7</v>
      </c>
      <c r="F32" s="5"/>
    </row>
    <row r="33" spans="1:6" ht="14.25">
      <c r="A33" s="94" t="s">
        <v>138</v>
      </c>
      <c r="B33" s="68">
        <v>6250.9</v>
      </c>
      <c r="C33" s="68">
        <v>3856.3</v>
      </c>
      <c r="D33" s="68">
        <v>4570.3</v>
      </c>
      <c r="E33" s="58">
        <v>5354.4</v>
      </c>
      <c r="F33" s="5"/>
    </row>
    <row r="34" spans="1:6" ht="14.25">
      <c r="A34" s="94" t="s">
        <v>139</v>
      </c>
      <c r="B34" s="68">
        <v>1493.9</v>
      </c>
      <c r="C34" s="68">
        <v>1433.3</v>
      </c>
      <c r="D34" s="68">
        <v>1273.4</v>
      </c>
      <c r="E34" s="58">
        <v>2318.1</v>
      </c>
      <c r="F34" s="5"/>
    </row>
    <row r="35" spans="1:6" ht="14.25">
      <c r="A35" s="94" t="s">
        <v>140</v>
      </c>
      <c r="B35" s="68">
        <v>88133.5</v>
      </c>
      <c r="C35" s="68">
        <v>79174</v>
      </c>
      <c r="D35" s="68">
        <v>77497.2</v>
      </c>
      <c r="E35" s="58">
        <v>62694.8</v>
      </c>
      <c r="F35" s="5"/>
    </row>
    <row r="36" spans="1:6" ht="14.25">
      <c r="A36" s="94" t="s">
        <v>141</v>
      </c>
      <c r="B36" s="68">
        <v>6165.1</v>
      </c>
      <c r="C36" s="68">
        <v>2478.7</v>
      </c>
      <c r="D36" s="68">
        <v>1850.8</v>
      </c>
      <c r="E36" s="58">
        <v>2246.7</v>
      </c>
      <c r="F36" s="5"/>
    </row>
    <row r="37" spans="1:6" ht="14.25">
      <c r="A37" s="94" t="s">
        <v>142</v>
      </c>
      <c r="B37" s="68">
        <v>6894.6</v>
      </c>
      <c r="C37" s="68">
        <v>6176.1</v>
      </c>
      <c r="D37" s="68">
        <v>5163.1</v>
      </c>
      <c r="E37" s="58">
        <v>4082.9</v>
      </c>
      <c r="F37" s="5"/>
    </row>
    <row r="38" spans="1:6" ht="14.25">
      <c r="A38" s="94" t="s">
        <v>143</v>
      </c>
      <c r="B38" s="68">
        <v>7529.6</v>
      </c>
      <c r="C38" s="68">
        <v>6665.1</v>
      </c>
      <c r="D38" s="68">
        <v>5927</v>
      </c>
      <c r="E38" s="58">
        <v>7895.6</v>
      </c>
      <c r="F38" s="5"/>
    </row>
    <row r="39" spans="1:6" ht="14.25">
      <c r="A39" s="94" t="s">
        <v>144</v>
      </c>
      <c r="B39" s="68">
        <v>1305.2</v>
      </c>
      <c r="C39" s="68">
        <v>1239.8</v>
      </c>
      <c r="D39" s="68">
        <v>1367.4</v>
      </c>
      <c r="E39" s="58">
        <v>1017.9</v>
      </c>
      <c r="F39" s="5"/>
    </row>
    <row r="40" spans="1:6" ht="14.25">
      <c r="A40" s="94" t="s">
        <v>145</v>
      </c>
      <c r="B40" s="68">
        <v>4328.6</v>
      </c>
      <c r="C40" s="68">
        <v>4890.2</v>
      </c>
      <c r="D40" s="68">
        <v>3989.8</v>
      </c>
      <c r="E40" s="58">
        <v>3734.3</v>
      </c>
      <c r="F40" s="5"/>
    </row>
    <row r="41" spans="1:6" ht="14.25">
      <c r="A41" s="94" t="s">
        <v>146</v>
      </c>
      <c r="B41" s="68">
        <v>87444.7</v>
      </c>
      <c r="C41" s="68">
        <v>73025</v>
      </c>
      <c r="D41" s="68">
        <v>62639.4</v>
      </c>
      <c r="E41" s="58">
        <v>64555.9</v>
      </c>
      <c r="F41" s="5"/>
    </row>
    <row r="42" spans="1:6" ht="14.25">
      <c r="A42" s="94" t="s">
        <v>147</v>
      </c>
      <c r="B42" s="68">
        <v>33.8</v>
      </c>
      <c r="C42" s="68">
        <v>19.6</v>
      </c>
      <c r="D42" s="68">
        <v>71.2</v>
      </c>
      <c r="E42" s="58">
        <v>70.5</v>
      </c>
      <c r="F42" s="5"/>
    </row>
    <row r="43" spans="1:6" ht="14.25">
      <c r="A43" s="94" t="s">
        <v>148</v>
      </c>
      <c r="B43" s="68">
        <v>17104.2</v>
      </c>
      <c r="C43" s="68">
        <v>16760.9</v>
      </c>
      <c r="D43" s="68">
        <v>15805.8</v>
      </c>
      <c r="E43" s="58">
        <v>14674.6</v>
      </c>
      <c r="F43" s="5"/>
    </row>
    <row r="44" spans="1:6" ht="14.25">
      <c r="A44" s="94" t="s">
        <v>149</v>
      </c>
      <c r="B44" s="68">
        <v>6259.8</v>
      </c>
      <c r="C44" s="68">
        <v>5443</v>
      </c>
      <c r="D44" s="68">
        <v>6653.2</v>
      </c>
      <c r="E44" s="58">
        <v>6431.9</v>
      </c>
      <c r="F44" s="5"/>
    </row>
    <row r="45" spans="1:6" ht="14.25">
      <c r="A45" s="94" t="s">
        <v>210</v>
      </c>
      <c r="B45" s="68">
        <v>1850.6</v>
      </c>
      <c r="C45" s="68">
        <v>2104.3</v>
      </c>
      <c r="D45" s="68">
        <v>1590.9</v>
      </c>
      <c r="E45" s="58">
        <v>1561.3</v>
      </c>
      <c r="F45" s="5"/>
    </row>
    <row r="46" spans="1:6" ht="14.25">
      <c r="A46" s="94" t="s">
        <v>150</v>
      </c>
      <c r="B46" s="68">
        <v>2573.9</v>
      </c>
      <c r="C46" s="68">
        <v>2765.1</v>
      </c>
      <c r="D46" s="68">
        <v>2234.8</v>
      </c>
      <c r="E46" s="58">
        <v>2375.4</v>
      </c>
      <c r="F46" s="5"/>
    </row>
    <row r="47" spans="1:6" ht="14.25">
      <c r="A47" s="94" t="s">
        <v>151</v>
      </c>
      <c r="B47" s="68">
        <v>2654.6</v>
      </c>
      <c r="C47" s="68">
        <v>3003.2</v>
      </c>
      <c r="D47" s="68">
        <v>2186.2</v>
      </c>
      <c r="E47" s="58">
        <v>1624.8</v>
      </c>
      <c r="F47" s="5"/>
    </row>
    <row r="48" spans="1:6" ht="14.25">
      <c r="A48" s="94" t="s">
        <v>196</v>
      </c>
      <c r="B48" s="68">
        <v>1819.1</v>
      </c>
      <c r="C48" s="68">
        <v>2093</v>
      </c>
      <c r="D48" s="68">
        <v>2041.9</v>
      </c>
      <c r="E48" s="58">
        <v>1551.2</v>
      </c>
      <c r="F48" s="5"/>
    </row>
    <row r="49" spans="1:6" ht="14.25">
      <c r="A49" s="94" t="s">
        <v>152</v>
      </c>
      <c r="B49" s="68">
        <v>534</v>
      </c>
      <c r="C49" s="68">
        <v>574.8</v>
      </c>
      <c r="D49" s="68">
        <v>278.6</v>
      </c>
      <c r="E49" s="58">
        <v>325.6</v>
      </c>
      <c r="F49" s="5"/>
    </row>
    <row r="50" spans="1:6" ht="15.75" customHeight="1">
      <c r="A50" s="93" t="s">
        <v>153</v>
      </c>
      <c r="B50" s="98">
        <v>903887.3</v>
      </c>
      <c r="C50" s="98">
        <v>786826.9</v>
      </c>
      <c r="D50" s="98">
        <v>723291.8</v>
      </c>
      <c r="E50" s="87">
        <v>664408.2</v>
      </c>
      <c r="F50" s="5"/>
    </row>
    <row r="51" spans="1:6" ht="3.75" customHeight="1">
      <c r="A51" s="94"/>
      <c r="B51" s="58"/>
      <c r="C51" s="58"/>
      <c r="D51" s="99"/>
      <c r="E51" s="99"/>
      <c r="F51" s="5"/>
    </row>
    <row r="52" spans="1:6" ht="13.5" customHeight="1">
      <c r="A52" s="94" t="s">
        <v>209</v>
      </c>
      <c r="B52" s="94"/>
      <c r="C52" s="58"/>
      <c r="D52" s="94"/>
      <c r="E52" s="94"/>
      <c r="F52" s="5"/>
    </row>
    <row r="53" spans="1:6" ht="13.5" customHeight="1">
      <c r="A53" s="94" t="s">
        <v>211</v>
      </c>
      <c r="B53" s="94"/>
      <c r="C53" s="58"/>
      <c r="D53" s="94"/>
      <c r="E53" s="94"/>
      <c r="F53" s="5"/>
    </row>
    <row r="54" spans="1:6" ht="6.75" customHeight="1">
      <c r="A54" s="94"/>
      <c r="B54" s="94"/>
      <c r="C54" s="58"/>
      <c r="D54" s="94"/>
      <c r="E54" s="94"/>
      <c r="F54" s="5"/>
    </row>
    <row r="55" spans="1:6" ht="13.5" customHeight="1">
      <c r="A55" s="137" t="s">
        <v>154</v>
      </c>
      <c r="B55" s="137"/>
      <c r="C55" s="137"/>
      <c r="D55" s="137"/>
      <c r="E55" s="137"/>
      <c r="F55" s="5"/>
    </row>
    <row r="56" spans="1:6" ht="13.5" customHeight="1">
      <c r="A56" s="100" t="s">
        <v>216</v>
      </c>
      <c r="B56" s="100"/>
      <c r="C56" s="100"/>
      <c r="D56" s="100"/>
      <c r="E56" s="100"/>
      <c r="F56" s="5"/>
    </row>
    <row r="57" spans="1:6" ht="6.75" customHeight="1">
      <c r="A57" s="71"/>
      <c r="B57" s="94"/>
      <c r="C57" s="58"/>
      <c r="D57" s="94"/>
      <c r="E57" s="94"/>
      <c r="F57" s="5"/>
    </row>
    <row r="58" spans="1:5" ht="13.5" customHeight="1">
      <c r="A58" s="94" t="s">
        <v>239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2021-02-11T13:29:16Z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